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5　HP掲載・総務省提出用（結合後）\"/>
    </mc:Choice>
  </mc:AlternateContent>
  <xr:revisionPtr revIDLastSave="0" documentId="13_ncr:1_{867E8195-99D0-4789-9E74-7B85B2BA9193}" xr6:coauthVersionLast="47" xr6:coauthVersionMax="47" xr10:uidLastSave="{00000000-0000-0000-0000-000000000000}"/>
  <bookViews>
    <workbookView xWindow="-108" yWindow="-108" windowWidth="23256" windowHeight="13176" tabRatio="84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AM36" i="10"/>
  <c r="C36" i="10"/>
  <c r="AM35" i="10"/>
  <c r="C35" i="10"/>
  <c r="C34" i="10"/>
  <c r="U34" i="10" s="1"/>
  <c r="U35" i="10" s="1"/>
  <c r="U36" i="10" s="1"/>
  <c r="AM34" i="10" l="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CO34" i="10"/>
  <c r="CO35" i="10" s="1"/>
  <c r="CO36" i="10" s="1"/>
</calcChain>
</file>

<file path=xl/sharedStrings.xml><?xml version="1.0" encoding="utf-8"?>
<sst xmlns="http://schemas.openxmlformats.org/spreadsheetml/2006/main" count="1157" uniqueCount="605">
  <si>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</si>
  <si>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</si>
  <si>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</si>
  <si>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</si>
  <si>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</si>
  <si>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</si>
  <si>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</si>
  <si>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</si>
  <si>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</si>
  <si>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</si>
  <si>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</si>
  <si>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</si>
  <si>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</si>
  <si>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</si>
  <si>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</si>
  <si>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</si>
  <si>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</si>
  <si>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</si>
  <si>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</si>
  <si>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</si>
  <si>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</si>
  <si>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</si>
  <si>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</si>
  <si>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</si>
  <si>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</si>
  <si>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</si>
  <si>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</si>
  <si>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</si>
  <si>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</si>
  <si>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</si>
  <si>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</si>
  <si>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</si>
  <si>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</si>
  <si>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</si>
  <si>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</si>
  <si>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</si>
  <si>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</si>
  <si>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</si>
  <si>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</si>
  <si>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</si>
  <si>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</si>
  <si>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</si>
  <si>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</si>
  <si>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</si>
  <si>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</si>
  <si>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</si>
  <si>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</si>
  <si>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</si>
  <si>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</si>
  <si>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</si>
  <si>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</si>
  <si>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</si>
  <si>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</si>
  <si>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</si>
  <si>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</si>
  <si>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</si>
  <si>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</si>
  <si>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</si>
  <si>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</si>
  <si>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</si>
  <si>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</si>
  <si>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</si>
  <si>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</si>
  <si>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</si>
  <si>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</si>
  <si>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</si>
  <si>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</si>
  <si>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</si>
  <si>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</si>
  <si>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</si>
  <si>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</si>
  <si>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</si>
  <si>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</si>
  <si>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</si>
  <si>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</si>
  <si>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</si>
  <si>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</si>
  <si>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</si>
  <si>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</si>
  <si>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</si>
  <si>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</si>
  <si>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</si>
  <si>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</si>
  <si>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</si>
  <si>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</si>
  <si>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</si>
  <si>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</si>
  <si>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</si>
  <si>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</si>
  <si>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</si>
  <si>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</si>
  <si>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</si>
  <si>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</si>
  <si>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</si>
  <si>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</si>
  <si>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</si>
  <si>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</si>
  <si>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</si>
  <si>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</si>
  <si>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</si>
  <si>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</si>
  <si>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</si>
  <si>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</si>
  <si>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</si>
  <si>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</si>
  <si>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</si>
  <si>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</si>
  <si>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</si>
  <si>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</si>
  <si>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</si>
  <si>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</si>
  <si>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</si>
  <si>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</si>
  <si>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</si>
  <si>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</si>
  <si>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</si>
  <si>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</si>
  <si>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</si>
  <si>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</si>
  <si>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</si>
  <si>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</si>
  <si>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</si>
  <si>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</si>
  <si>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</si>
  <si>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</si>
  <si>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</si>
  <si>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</si>
  <si>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</si>
  <si>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</si>
  <si>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</si>
  <si>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</si>
  <si>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</si>
  <si>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</si>
  <si>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</si>
  <si>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</si>
  <si>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</si>
  <si>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</si>
  <si>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</si>
  <si>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</si>
  <si>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</si>
  <si>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</si>
  <si>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</si>
  <si>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</si>
  <si>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</si>
  <si>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</si>
  <si>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</si>
  <si>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</si>
  <si>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</si>
  <si>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</si>
  <si>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</si>
  <si>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</si>
  <si>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</si>
  <si>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</si>
  <si>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</si>
  <si>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</si>
  <si>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</si>
  <si>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</si>
  <si>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</si>
  <si>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</si>
  <si>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</si>
  <si>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</si>
  <si>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</si>
  <si>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</si>
  <si>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</si>
  <si>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</si>
  <si>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</si>
  <si>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</si>
  <si>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</si>
  <si>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</si>
  <si>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</si>
  <si>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</si>
  <si>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</si>
  <si>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</si>
  <si>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</si>
  <si>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</si>
  <si>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</si>
  <si>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</si>
  <si>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</si>
  <si>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</si>
  <si>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</si>
  <si>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</si>
  <si>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</si>
  <si>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</si>
  <si>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</si>
  <si>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</si>
  <si>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</si>
  <si>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</si>
  <si>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</si>
  <si>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</si>
  <si>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</si>
  <si>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</si>
  <si>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</si>
  <si>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</si>
  <si>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</si>
  <si>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</si>
  <si>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</si>
  <si>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</si>
  <si>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</si>
  <si>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</si>
  <si>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</si>
  <si>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</si>
  <si>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</si>
  <si>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</si>
  <si>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</si>
  <si>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</si>
  <si>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</si>
  <si>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</si>
  <si>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</si>
  <si>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</si>
  <si>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</si>
  <si>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</si>
  <si>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</si>
  <si>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</si>
  <si>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</si>
  <si>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</si>
  <si>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</si>
  <si>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</si>
  <si>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</si>
  <si>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</si>
  <si>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</si>
  <si>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</si>
  <si>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</si>
  <si>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</si>
  <si>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</si>
  <si>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</si>
  <si>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</si>
  <si>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</si>
  <si>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</si>
  <si>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</si>
  <si>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</si>
  <si>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</si>
  <si>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</si>
  <si>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</si>
  <si>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</si>
  <si>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</si>
  <si>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</si>
  <si>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</si>
  <si>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</si>
  <si>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</si>
  <si>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</si>
  <si>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</si>
  <si>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</si>
  <si>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</si>
  <si>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</si>
  <si>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</si>
  <si>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</si>
  <si>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</si>
  <si>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</si>
  <si>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</si>
  <si>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</si>
  <si>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</si>
  <si>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</si>
  <si>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</si>
  <si>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</si>
  <si>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</si>
  <si>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</si>
  <si>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</si>
  <si>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</si>
  <si>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</si>
  <si>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</si>
  <si>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</si>
  <si>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</si>
  <si>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</si>
  <si>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</si>
  <si>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</si>
  <si>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</si>
  <si>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</si>
  <si>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</si>
  <si>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</si>
  <si>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</si>
  <si>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</si>
  <si>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</si>
  <si>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</si>
  <si>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</si>
  <si>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</si>
  <si>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</si>
  <si>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</si>
  <si>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</si>
  <si>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</si>
  <si>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</si>
  <si>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</si>
  <si>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</si>
  <si>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</si>
  <si>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</si>
  <si>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</si>
  <si>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</si>
  <si>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</si>
  <si>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</si>
  <si>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</si>
  <si>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</si>
  <si>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</si>
  <si>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</si>
  <si>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</si>
  <si>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</si>
  <si>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</si>
  <si>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</si>
  <si>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</si>
  <si>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</si>
  <si>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</si>
  <si>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</si>
  <si>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</si>
  <si>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</si>
  <si>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</si>
  <si>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</si>
  <si>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</si>
  <si>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</si>
  <si>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</si>
  <si>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</si>
  <si>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</si>
  <si>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</si>
  <si>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</si>
  <si>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</si>
  <si>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</si>
  <si>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</si>
  <si>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</si>
  <si>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</si>
  <si>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</si>
  <si>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</si>
  <si>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</si>
  <si>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</si>
  <si>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</si>
  <si>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</si>
  <si>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</si>
  <si>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</si>
  <si>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</si>
  <si>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</si>
  <si>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</si>
  <si>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</si>
  <si>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</si>
  <si>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</si>
  <si>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</si>
  <si>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</si>
  <si>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</si>
  <si>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</si>
  <si>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</si>
  <si>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</si>
  <si>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</si>
  <si>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</si>
  <si>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</si>
  <si>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</si>
  <si>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</si>
  <si>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</si>
  <si>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</si>
  <si>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</si>
  <si>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</si>
  <si>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</si>
  <si>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</si>
  <si>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</si>
  <si>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</si>
  <si>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</si>
  <si>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</si>
  <si>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</si>
  <si>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</si>
  <si>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</si>
  <si>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</si>
  <si>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</si>
  <si>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</si>
  <si>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</si>
  <si>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</si>
  <si>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</si>
  <si>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</si>
  <si>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</si>
  <si>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</si>
  <si>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</si>
  <si>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</si>
  <si>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</si>
  <si>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</si>
  <si>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</si>
  <si>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</si>
  <si>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</si>
  <si>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</si>
  <si>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</si>
  <si>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</si>
  <si>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</si>
  <si>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</si>
  <si>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</si>
  <si>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</si>
  <si>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</si>
  <si>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</si>
  <si>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</si>
  <si>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</si>
  <si>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</si>
  <si>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</si>
  <si>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</si>
  <si>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</si>
  <si>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</si>
  <si>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</si>
  <si>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</si>
  <si>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</si>
  <si>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</si>
  <si>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</si>
  <si>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</si>
  <si>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</si>
  <si>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</si>
  <si>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</si>
  <si>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</si>
  <si>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</si>
  <si>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</si>
  <si>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</si>
  <si>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</si>
  <si>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</si>
  <si>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</si>
  <si>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</si>
  <si>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</si>
  <si>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</si>
  <si>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</si>
  <si>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</si>
  <si>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</si>
  <si>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</si>
  <si>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</si>
  <si>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</si>
  <si>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</si>
  <si>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</si>
  <si>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</si>
  <si>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</si>
  <si>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</si>
  <si>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</si>
  <si>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</si>
  <si>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</si>
  <si>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</si>
  <si>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</si>
  <si>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</si>
  <si>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</si>
  <si>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</si>
  <si>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</si>
  <si>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</si>
  <si>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</si>
  <si>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</si>
  <si>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</si>
  <si>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</si>
  <si>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</si>
  <si>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</si>
  <si>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</si>
  <si>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</si>
  <si>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</si>
  <si>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</si>
  <si>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</si>
  <si>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</si>
  <si>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</si>
  <si>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</si>
  <si>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</si>
  <si>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</si>
  <si>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</si>
  <si>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</si>
  <si>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</si>
  <si>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</si>
  <si>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</si>
  <si>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</si>
  <si>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</si>
  <si>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</si>
  <si>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</si>
  <si>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</si>
  <si>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</si>
  <si>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</si>
  <si>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</si>
  <si>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</si>
  <si>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</si>
  <si>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</si>
  <si>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</si>
  <si>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</si>
  <si>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</si>
  <si>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</si>
  <si>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</si>
  <si>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</si>
  <si>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</si>
  <si>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</si>
  <si>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</si>
  <si>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</si>
  <si>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</si>
  <si>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</si>
  <si>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</si>
  <si>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</si>
  <si>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</si>
  <si>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</si>
  <si>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</si>
  <si>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</si>
  <si>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</si>
  <si>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</si>
  <si>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</si>
  <si>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</si>
  <si>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</si>
  <si>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</si>
  <si>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</si>
  <si>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</si>
  <si>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</si>
  <si>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</si>
  <si>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</si>
  <si>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</si>
  <si>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</si>
  <si>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</si>
  <si>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</si>
  <si>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</si>
  <si>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</si>
  <si>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</si>
  <si>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</si>
  <si>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</si>
  <si>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</si>
  <si>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</si>
  <si>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</si>
  <si>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</si>
  <si>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</si>
  <si>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</si>
  <si>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</si>
  <si>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</si>
  <si>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</si>
  <si>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</si>
  <si>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</si>
  <si>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</si>
  <si>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</si>
  <si>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</si>
  <si>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</si>
  <si>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</si>
  <si>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</si>
  <si>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</si>
  <si>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</si>
  <si>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</si>
  <si>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</si>
  <si>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</si>
  <si>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</si>
  <si>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</si>
  <si>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</si>
  <si>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</si>
  <si>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</si>
  <si>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</si>
  <si>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</si>
  <si>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</si>
  <si>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</si>
  <si>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</si>
  <si>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</si>
  <si>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</si>
  <si>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</si>
  <si>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</si>
  <si>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</si>
  <si>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</si>
  <si>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</si>
  <si>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</si>
  <si>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</si>
  <si>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</si>
  <si>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</si>
  <si>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</si>
  <si>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</si>
  <si>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</si>
  <si>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</si>
  <si>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</si>
  <si>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</si>
  <si>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</si>
  <si>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</si>
  <si>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</si>
  <si>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</si>
  <si>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</si>
  <si>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</si>
  <si>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</si>
  <si>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</si>
  <si>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</si>
  <si>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</si>
  <si>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</si>
  <si>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</si>
  <si>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</si>
  <si>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2.98</t>
  </si>
  <si>
    <t>▲ 3.27</t>
  </si>
  <si>
    <t>一般会計</t>
  </si>
  <si>
    <t>水道事業会計</t>
  </si>
  <si>
    <t>介護保険特別会計</t>
  </si>
  <si>
    <t>国民健康保険特別会計</t>
  </si>
  <si>
    <t>農業集落排水事業特別会計</t>
  </si>
  <si>
    <t>公共下水道事業特別会計</t>
  </si>
  <si>
    <t>浄化槽事業特別会計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</si>
  <si>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</si>
  <si>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</si>
  <si>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</si>
  <si>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</si>
  <si>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</si>
  <si>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</si>
  <si>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</si>
  <si>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</si>
  <si>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</si>
  <si>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(ふるさと綾サポート基金(R02年度末現在))</t>
    <rPh sb="5" eb="6">
      <t>アヤ</t>
    </rPh>
    <rPh sb="10" eb="12">
      <t>キキン</t>
    </rPh>
    <phoneticPr fontId="5"/>
  </si>
  <si>
    <t>(地域福祉基金(R02年度末現在))</t>
    <rPh sb="1" eb="3">
      <t>チイキ</t>
    </rPh>
    <rPh sb="3" eb="5">
      <t>フクシ</t>
    </rPh>
    <rPh sb="5" eb="7">
      <t>キキン</t>
    </rPh>
    <phoneticPr fontId="5"/>
  </si>
  <si>
    <t>(公共施設等整備基金(R02年度末現在))</t>
    <rPh sb="1" eb="3">
      <t>コウキョウ</t>
    </rPh>
    <rPh sb="3" eb="5">
      <t>シセツ</t>
    </rPh>
    <rPh sb="5" eb="6">
      <t>トウ</t>
    </rPh>
    <rPh sb="6" eb="8">
      <t>セイビ</t>
    </rPh>
    <rPh sb="8" eb="10">
      <t>キキン</t>
    </rPh>
    <phoneticPr fontId="5"/>
  </si>
  <si>
    <t>(ふるさと農村活性化基金(R02年度末現在))</t>
    <rPh sb="5" eb="7">
      <t>ノウソン</t>
    </rPh>
    <rPh sb="7" eb="10">
      <t>カッセイカ</t>
    </rPh>
    <rPh sb="10" eb="12">
      <t>キキン</t>
    </rPh>
    <phoneticPr fontId="5"/>
  </si>
  <si>
    <t>(森林環境譲与税基金(R02年度末現在))</t>
    <rPh sb="1" eb="3">
      <t>シンリン</t>
    </rPh>
    <rPh sb="3" eb="5">
      <t>カンキョウ</t>
    </rPh>
    <rPh sb="5" eb="7">
      <t>ジョウヨ</t>
    </rPh>
    <rPh sb="7" eb="8">
      <t>ゼイ</t>
    </rPh>
    <rPh sb="8" eb="10">
      <t>キキン</t>
    </rPh>
    <phoneticPr fontId="5"/>
  </si>
  <si>
    <t>○</t>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</si>
  <si>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</si>
  <si>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3"/>
  </si>
  <si>
    <t>宮崎県市町村総合事務組合（市町村交通災害共済災害事業特別会計）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サイガイ</t>
    </rPh>
    <rPh sb="24" eb="26">
      <t>ジギョウ</t>
    </rPh>
    <rPh sb="26" eb="28">
      <t>トクベツ</t>
    </rPh>
    <rPh sb="28" eb="30">
      <t>カイケイ</t>
    </rPh>
    <phoneticPr fontId="33"/>
  </si>
  <si>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33"/>
  </si>
  <si>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3"/>
  </si>
  <si>
    <t>-</t>
    <phoneticPr fontId="2"/>
  </si>
  <si>
    <t>綾町土地開発公社</t>
    <rPh sb="0" eb="2">
      <t>アヤチョウ</t>
    </rPh>
    <rPh sb="2" eb="4">
      <t>トチ</t>
    </rPh>
    <rPh sb="4" eb="6">
      <t>カイハツ</t>
    </rPh>
    <rPh sb="6" eb="8">
      <t>コウシャ</t>
    </rPh>
    <phoneticPr fontId="2"/>
  </si>
  <si>
    <t>綾町農業支援センター</t>
    <rPh sb="0" eb="2">
      <t>アヤチョウ</t>
    </rPh>
    <rPh sb="2" eb="4">
      <t>ノウギョウ</t>
    </rPh>
    <rPh sb="4" eb="6">
      <t>シエン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</si>
  <si>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</si>
  <si>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</si>
  <si>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</si>
  <si>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</si>
  <si>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将来負担比率は、類似団体内平均値と比較し高い状況であり、平成29年度以降やや上昇している。有形固定資産減価償却率も類似団体よりもやや高く、上昇傾向である。
建設から３０年以上経過している公共施設も多く老朽化が進んでいる。今後は、長寿命化へ向けての維持補修費の増額が見込まれるので、除却も視野に入れた検討を行う必要がある。
　計画的な財政運営を行い、将来負担比率の抑制に努める。</t>
    <rPh sb="185" eb="18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</si>
  <si>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</si>
  <si>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</si>
  <si>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</si>
  <si>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</si>
  <si>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</si>
  <si>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</si>
  <si>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29年度以降、類似団体内平均と比較してやや低い水準にある。将来負担比率は、類似団体内平均値と比較し高い状況であり、平成30年度以降、基金残高の減少に伴い上昇している状況である。また、類似団体と比較して上回っている状況であるので、基金取崩しを抑え、基金残高の増加につながる予算編成を行い、引き続き新規起債発行額を抑制し、適正な運用に努めていく方針である。　</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</si>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</sst>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7C03-4642-945C-0989129A3F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123794</c:v>
                </c:pt>
                <c:pt idx="1">
                  <c:v>102274</c:v>
                </c:pt>
                <c:pt idx="2">
                  <c:v>87999</c:v>
                </c:pt>
                <c:pt idx="3">
                  <c:v>59597</c:v>
                </c:pt>
                <c:pt idx="4">
                  <c:v>83726</c:v>
                </c:pt>
              </c:numCache>
            </c:numRef>
          </c:val>
          <c:smooth val="0"/>
          <c:extLst>
            <c:ext xmlns:c16="http://schemas.microsoft.com/office/drawing/2014/chart" uri="{C3380CC4-5D6E-409C-BE32-E72D297353CC}">
              <c16:uniqueId val="{00000001-7C03-4642-945C-0989129A3F36}"/>
            </c:ext>
          </c:extLst>
        </c:ser>
        <c:dLbls>
          <c:showLegendKey val="0"/>
          <c:showVal val="0"/>
          <c:showCatName val="0"/>
          <c:showSerName val="0"/>
          <c:showPercent val="0"/>
          <c:showBubbleSize val="0"/>
        </c:dLbls>
        <c:marker val="1"/>
        <c:smooth val="0"/>
        <c:axId val="205145448"/>
        <c:axId val="205146232"/>
      </c:lineChart>
      <c:catAx>
        <c:axId val="205145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146232"/>
        <c:crosses val="autoZero"/>
        <c:auto val="1"/>
        <c:lblAlgn val="ctr"/>
        <c:lblOffset val="100"/>
        <c:tickLblSkip val="1"/>
        <c:tickMarkSkip val="1"/>
        <c:noMultiLvlLbl val="0"/>
      </c:catAx>
      <c:valAx>
        <c:axId val="2051462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145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c:v>
                </c:pt>
                <c:pt idx="1">
                  <c:v>4.09</c:v>
                </c:pt>
                <c:pt idx="2">
                  <c:v>5.97</c:v>
                </c:pt>
                <c:pt idx="3">
                  <c:v>5.12</c:v>
                </c:pt>
                <c:pt idx="4">
                  <c:v>7.51</c:v>
                </c:pt>
              </c:numCache>
            </c:numRef>
          </c:val>
          <c:extLst>
            <c:ext xmlns:c16="http://schemas.microsoft.com/office/drawing/2014/chart" uri="{C3380CC4-5D6E-409C-BE32-E72D297353CC}">
              <c16:uniqueId val="{00000000-8049-4A76-A878-5024960CA0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17.32</c:v>
                </c:pt>
                <c:pt idx="1">
                  <c:v>18.46</c:v>
                </c:pt>
                <c:pt idx="2">
                  <c:v>14.22</c:v>
                </c:pt>
                <c:pt idx="3">
                  <c:v>11.81</c:v>
                </c:pt>
                <c:pt idx="4">
                  <c:v>9.3000000000000007</c:v>
                </c:pt>
              </c:numCache>
            </c:numRef>
          </c:val>
          <c:extLst>
            <c:ext xmlns:c16="http://schemas.microsoft.com/office/drawing/2014/chart" uri="{C3380CC4-5D6E-409C-BE32-E72D297353CC}">
              <c16:uniqueId val="{00000001-8049-4A76-A878-5024960CA046}"/>
            </c:ext>
          </c:extLst>
        </c:ser>
        <c:dLbls>
          <c:showLegendKey val="0"/>
          <c:showVal val="0"/>
          <c:showCatName val="0"/>
          <c:showSerName val="0"/>
          <c:showPercent val="0"/>
          <c:showBubbleSize val="0"/>
        </c:dLbls>
        <c:gapWidth val="250"/>
        <c:overlap val="100"/>
        <c:axId val="205147800"/>
        <c:axId val="20514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-2.98</c:v>
                </c:pt>
                <c:pt idx="1">
                  <c:v>0.95</c:v>
                </c:pt>
                <c:pt idx="2">
                  <c:v>-2.98</c:v>
                </c:pt>
                <c:pt idx="3">
                  <c:v>-3.27</c:v>
                </c:pt>
                <c:pt idx="4">
                  <c:v>0.94</c:v>
                </c:pt>
              </c:numCache>
            </c:numRef>
          </c:val>
          <c:smooth val="0"/>
          <c:extLst>
            <c:ext xmlns:c16="http://schemas.microsoft.com/office/drawing/2014/chart" uri="{C3380CC4-5D6E-409C-BE32-E72D297353CC}">
              <c16:uniqueId val="{00000002-8049-4A76-A878-5024960CA046}"/>
            </c:ext>
          </c:extLst>
        </c:ser>
        <c:dLbls>
          <c:showLegendKey val="0"/>
          <c:showVal val="0"/>
          <c:showCatName val="0"/>
          <c:showSerName val="0"/>
          <c:showPercent val="0"/>
          <c:showBubbleSize val="0"/>
        </c:dLbls>
        <c:marker val="1"/>
        <c:smooth val="0"/>
        <c:axId val="205147800"/>
        <c:axId val="205148192"/>
      </c:lineChart>
      <c:catAx>
        <c:axId val="205147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148192"/>
        <c:crosses val="autoZero"/>
        <c:auto val="1"/>
        <c:lblAlgn val="ctr"/>
        <c:lblOffset val="100"/>
        <c:tickLblSkip val="1"/>
        <c:tickMarkSkip val="1"/>
        <c:noMultiLvlLbl val="0"/>
      </c:catAx>
      <c:valAx>
        <c:axId val="20514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147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D3-4935-A485-282D3778B0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D3-4935-A485-282D3778B03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1.1499999999999999</c:v>
                </c:pt>
                <c:pt idx="4">
                  <c:v>#N/A</c:v>
                </c:pt>
                <c:pt idx="5">
                  <c:v>0.01</c:v>
                </c:pt>
                <c:pt idx="6">
                  <c:v>#N/A</c:v>
                </c:pt>
                <c:pt idx="7">
                  <c:v>0</c:v>
                </c:pt>
                <c:pt idx="8">
                  <c:v>#N/A</c:v>
                </c:pt>
                <c:pt idx="9">
                  <c:v>0.01</c:v>
                </c:pt>
              </c:numCache>
            </c:numRef>
          </c:val>
          <c:extLst>
            <c:ext xmlns:c16="http://schemas.microsoft.com/office/drawing/2014/chart" uri="{C3380CC4-5D6E-409C-BE32-E72D297353CC}">
              <c16:uniqueId val="{00000002-F7D3-4935-A485-282D3778B030}"/>
            </c:ext>
          </c:extLst>
        </c:ser>
        <c:ser>
          <c:idx val="3"/>
          <c:order val="3"/>
          <c:tx>
            <c:strRef>
              <c:f>データシート!$A$30</c:f>
              <c:strCache>
                <c:ptCount val="1"/>
                <c:pt idx="0">
                  <c:v>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0.05</c:v>
                </c:pt>
                <c:pt idx="4">
                  <c:v>#N/A</c:v>
                </c:pt>
                <c:pt idx="5">
                  <c:v>0</c:v>
                </c:pt>
                <c:pt idx="6">
                  <c:v>#N/A</c:v>
                </c:pt>
                <c:pt idx="7">
                  <c:v>0.03</c:v>
                </c:pt>
                <c:pt idx="8">
                  <c:v>#N/A</c:v>
                </c:pt>
                <c:pt idx="9">
                  <c:v>0.04</c:v>
                </c:pt>
              </c:numCache>
            </c:numRef>
          </c:val>
          <c:extLst>
            <c:ext xmlns:c16="http://schemas.microsoft.com/office/drawing/2014/chart" uri="{C3380CC4-5D6E-409C-BE32-E72D297353CC}">
              <c16:uniqueId val="{00000003-F7D3-4935-A485-282D3778B030}"/>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0.13</c:v>
                </c:pt>
                <c:pt idx="4">
                  <c:v>#N/A</c:v>
                </c:pt>
                <c:pt idx="5">
                  <c:v>0.03</c:v>
                </c:pt>
                <c:pt idx="6">
                  <c:v>#N/A</c:v>
                </c:pt>
                <c:pt idx="7">
                  <c:v>0.02</c:v>
                </c:pt>
                <c:pt idx="8">
                  <c:v>#N/A</c:v>
                </c:pt>
                <c:pt idx="9">
                  <c:v>7.0000000000000007E-2</c:v>
                </c:pt>
              </c:numCache>
            </c:numRef>
          </c:val>
          <c:extLst>
            <c:ext xmlns:c16="http://schemas.microsoft.com/office/drawing/2014/chart" uri="{C3380CC4-5D6E-409C-BE32-E72D297353CC}">
              <c16:uniqueId val="{00000004-F7D3-4935-A485-282D3778B030}"/>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0.03</c:v>
                </c:pt>
                <c:pt idx="4">
                  <c:v>#N/A</c:v>
                </c:pt>
                <c:pt idx="5">
                  <c:v>0.06</c:v>
                </c:pt>
                <c:pt idx="6">
                  <c:v>#N/A</c:v>
                </c:pt>
                <c:pt idx="7">
                  <c:v>7.0000000000000007E-2</c:v>
                </c:pt>
                <c:pt idx="8">
                  <c:v>#N/A</c:v>
                </c:pt>
                <c:pt idx="9">
                  <c:v>0.09</c:v>
                </c:pt>
              </c:numCache>
            </c:numRef>
          </c:val>
          <c:extLst>
            <c:ext xmlns:c16="http://schemas.microsoft.com/office/drawing/2014/chart" uri="{C3380CC4-5D6E-409C-BE32-E72D297353CC}">
              <c16:uniqueId val="{00000005-F7D3-4935-A485-282D3778B03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0.96</c:v>
                </c:pt>
                <c:pt idx="2">
                  <c:v>#N/A</c:v>
                </c:pt>
                <c:pt idx="3">
                  <c:v>2.58</c:v>
                </c:pt>
                <c:pt idx="4">
                  <c:v>#N/A</c:v>
                </c:pt>
                <c:pt idx="5">
                  <c:v>0.66</c:v>
                </c:pt>
                <c:pt idx="6">
                  <c:v>#N/A</c:v>
                </c:pt>
                <c:pt idx="7">
                  <c:v>0.48</c:v>
                </c:pt>
                <c:pt idx="8">
                  <c:v>#N/A</c:v>
                </c:pt>
                <c:pt idx="9">
                  <c:v>0.9</c:v>
                </c:pt>
              </c:numCache>
            </c:numRef>
          </c:val>
          <c:extLst>
            <c:ext xmlns:c16="http://schemas.microsoft.com/office/drawing/2014/chart" uri="{C3380CC4-5D6E-409C-BE32-E72D297353CC}">
              <c16:uniqueId val="{00000006-F7D3-4935-A485-282D3778B03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0.88</c:v>
                </c:pt>
                <c:pt idx="2">
                  <c:v>#N/A</c:v>
                </c:pt>
                <c:pt idx="3">
                  <c:v>0</c:v>
                </c:pt>
                <c:pt idx="4">
                  <c:v>#N/A</c:v>
                </c:pt>
                <c:pt idx="5">
                  <c:v>1.7</c:v>
                </c:pt>
                <c:pt idx="6">
                  <c:v>#N/A</c:v>
                </c:pt>
                <c:pt idx="7">
                  <c:v>1.1399999999999999</c:v>
                </c:pt>
                <c:pt idx="8">
                  <c:v>#N/A</c:v>
                </c:pt>
                <c:pt idx="9">
                  <c:v>1.57</c:v>
                </c:pt>
              </c:numCache>
            </c:numRef>
          </c:val>
          <c:extLst>
            <c:ext xmlns:c16="http://schemas.microsoft.com/office/drawing/2014/chart" uri="{C3380CC4-5D6E-409C-BE32-E72D297353CC}">
              <c16:uniqueId val="{00000007-F7D3-4935-A485-282D3778B03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2.64</c:v>
                </c:pt>
                <c:pt idx="2">
                  <c:v>#N/A</c:v>
                </c:pt>
                <c:pt idx="3">
                  <c:v>2.66</c:v>
                </c:pt>
                <c:pt idx="4">
                  <c:v>#N/A</c:v>
                </c:pt>
                <c:pt idx="5">
                  <c:v>1.82</c:v>
                </c:pt>
                <c:pt idx="6">
                  <c:v>#N/A</c:v>
                </c:pt>
                <c:pt idx="7">
                  <c:v>1.82</c:v>
                </c:pt>
                <c:pt idx="8">
                  <c:v>#N/A</c:v>
                </c:pt>
                <c:pt idx="9">
                  <c:v>2.2200000000000002</c:v>
                </c:pt>
              </c:numCache>
            </c:numRef>
          </c:val>
          <c:extLst>
            <c:ext xmlns:c16="http://schemas.microsoft.com/office/drawing/2014/chart" uri="{C3380CC4-5D6E-409C-BE32-E72D297353CC}">
              <c16:uniqueId val="{00000008-F7D3-4935-A485-282D3778B0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c:v>
                </c:pt>
                <c:pt idx="2">
                  <c:v>#N/A</c:v>
                </c:pt>
                <c:pt idx="3">
                  <c:v>4.09</c:v>
                </c:pt>
                <c:pt idx="4">
                  <c:v>#N/A</c:v>
                </c:pt>
                <c:pt idx="5">
                  <c:v>5.97</c:v>
                </c:pt>
                <c:pt idx="6">
                  <c:v>#N/A</c:v>
                </c:pt>
                <c:pt idx="7">
                  <c:v>5.12</c:v>
                </c:pt>
                <c:pt idx="8">
                  <c:v>#N/A</c:v>
                </c:pt>
                <c:pt idx="9">
                  <c:v>7.5</c:v>
                </c:pt>
              </c:numCache>
            </c:numRef>
          </c:val>
          <c:extLst>
            <c:ext xmlns:c16="http://schemas.microsoft.com/office/drawing/2014/chart" uri="{C3380CC4-5D6E-409C-BE32-E72D297353CC}">
              <c16:uniqueId val="{00000009-F7D3-4935-A485-282D3778B030}"/>
            </c:ext>
          </c:extLst>
        </c:ser>
        <c:dLbls>
          <c:showLegendKey val="0"/>
          <c:showVal val="0"/>
          <c:showCatName val="0"/>
          <c:showSerName val="0"/>
          <c:showPercent val="0"/>
          <c:showBubbleSize val="0"/>
        </c:dLbls>
        <c:gapWidth val="150"/>
        <c:overlap val="100"/>
        <c:axId val="445482224"/>
        <c:axId val="445482616"/>
      </c:barChart>
      <c:catAx>
        <c:axId val="44548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482616"/>
        <c:crosses val="autoZero"/>
        <c:auto val="1"/>
        <c:lblAlgn val="ctr"/>
        <c:lblOffset val="100"/>
        <c:tickLblSkip val="1"/>
        <c:tickMarkSkip val="1"/>
        <c:noMultiLvlLbl val="0"/>
      </c:catAx>
      <c:valAx>
        <c:axId val="445482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482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452</c:v>
                </c:pt>
                <c:pt idx="5">
                  <c:v>404</c:v>
                </c:pt>
                <c:pt idx="8">
                  <c:v>367</c:v>
                </c:pt>
                <c:pt idx="11">
                  <c:v>355</c:v>
                </c:pt>
                <c:pt idx="14">
                  <c:v>353</c:v>
                </c:pt>
              </c:numCache>
            </c:numRef>
          </c:val>
          <c:extLst>
            <c:ext xmlns:c16="http://schemas.microsoft.com/office/drawing/2014/chart" uri="{C3380CC4-5D6E-409C-BE32-E72D297353CC}">
              <c16:uniqueId val="{00000000-C48A-4CA0-8FBA-4D0685665F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8A-4CA0-8FBA-4D0685665F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48A-4CA0-8FBA-4D0685665F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8A-4CA0-8FBA-4D0685665F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54</c:v>
                </c:pt>
                <c:pt idx="3">
                  <c:v>30</c:v>
                </c:pt>
                <c:pt idx="6">
                  <c:v>42</c:v>
                </c:pt>
                <c:pt idx="9">
                  <c:v>47</c:v>
                </c:pt>
                <c:pt idx="12">
                  <c:v>60</c:v>
                </c:pt>
              </c:numCache>
            </c:numRef>
          </c:val>
          <c:extLst>
            <c:ext xmlns:c16="http://schemas.microsoft.com/office/drawing/2014/chart" uri="{C3380CC4-5D6E-409C-BE32-E72D297353CC}">
              <c16:uniqueId val="{00000004-C48A-4CA0-8FBA-4D0685665F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8A-4CA0-8FBA-4D0685665F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8A-4CA0-8FBA-4D0685665F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576</c:v>
                </c:pt>
                <c:pt idx="3">
                  <c:v>558</c:v>
                </c:pt>
                <c:pt idx="6">
                  <c:v>517</c:v>
                </c:pt>
                <c:pt idx="9">
                  <c:v>478</c:v>
                </c:pt>
                <c:pt idx="12">
                  <c:v>438</c:v>
                </c:pt>
              </c:numCache>
            </c:numRef>
          </c:val>
          <c:extLst>
            <c:ext xmlns:c16="http://schemas.microsoft.com/office/drawing/2014/chart" uri="{C3380CC4-5D6E-409C-BE32-E72D297353CC}">
              <c16:uniqueId val="{00000007-C48A-4CA0-8FBA-4D0685665F07}"/>
            </c:ext>
          </c:extLst>
        </c:ser>
        <c:dLbls>
          <c:showLegendKey val="0"/>
          <c:showVal val="0"/>
          <c:showCatName val="0"/>
          <c:showSerName val="0"/>
          <c:showPercent val="0"/>
          <c:showBubbleSize val="0"/>
        </c:dLbls>
        <c:gapWidth val="100"/>
        <c:overlap val="100"/>
        <c:axId val="445483400"/>
        <c:axId val="445483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178</c:v>
                </c:pt>
                <c:pt idx="2">
                  <c:v>#N/A</c:v>
                </c:pt>
                <c:pt idx="3">
                  <c:v>#N/A</c:v>
                </c:pt>
                <c:pt idx="4">
                  <c:v>184</c:v>
                </c:pt>
                <c:pt idx="5">
                  <c:v>#N/A</c:v>
                </c:pt>
                <c:pt idx="6">
                  <c:v>#N/A</c:v>
                </c:pt>
                <c:pt idx="7">
                  <c:v>192</c:v>
                </c:pt>
                <c:pt idx="8">
                  <c:v>#N/A</c:v>
                </c:pt>
                <c:pt idx="9">
                  <c:v>#N/A</c:v>
                </c:pt>
                <c:pt idx="10">
                  <c:v>170</c:v>
                </c:pt>
                <c:pt idx="11">
                  <c:v>#N/A</c:v>
                </c:pt>
                <c:pt idx="12">
                  <c:v>#N/A</c:v>
                </c:pt>
                <c:pt idx="13">
                  <c:v>145</c:v>
                </c:pt>
                <c:pt idx="14">
                  <c:v>#N/A</c:v>
                </c:pt>
              </c:numCache>
            </c:numRef>
          </c:val>
          <c:smooth val="0"/>
          <c:extLst>
            <c:ext xmlns:c16="http://schemas.microsoft.com/office/drawing/2014/chart" uri="{C3380CC4-5D6E-409C-BE32-E72D297353CC}">
              <c16:uniqueId val="{00000008-C48A-4CA0-8FBA-4D0685665F07}"/>
            </c:ext>
          </c:extLst>
        </c:ser>
        <c:dLbls>
          <c:showLegendKey val="0"/>
          <c:showVal val="0"/>
          <c:showCatName val="0"/>
          <c:showSerName val="0"/>
          <c:showPercent val="0"/>
          <c:showBubbleSize val="0"/>
        </c:dLbls>
        <c:marker val="1"/>
        <c:smooth val="0"/>
        <c:axId val="445483400"/>
        <c:axId val="445483792"/>
      </c:lineChart>
      <c:catAx>
        <c:axId val="445483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483792"/>
        <c:crosses val="autoZero"/>
        <c:auto val="1"/>
        <c:lblAlgn val="ctr"/>
        <c:lblOffset val="100"/>
        <c:tickLblSkip val="1"/>
        <c:tickMarkSkip val="1"/>
        <c:noMultiLvlLbl val="0"/>
      </c:catAx>
      <c:valAx>
        <c:axId val="44548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483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3680</c:v>
                </c:pt>
                <c:pt idx="5">
                  <c:v>3566</c:v>
                </c:pt>
                <c:pt idx="8">
                  <c:v>3640</c:v>
                </c:pt>
                <c:pt idx="11">
                  <c:v>3582</c:v>
                </c:pt>
                <c:pt idx="14">
                  <c:v>3547</c:v>
                </c:pt>
              </c:numCache>
            </c:numRef>
          </c:val>
          <c:extLst>
            <c:ext xmlns:c16="http://schemas.microsoft.com/office/drawing/2014/chart" uri="{C3380CC4-5D6E-409C-BE32-E72D297353CC}">
              <c16:uniqueId val="{00000000-2948-427A-B8F1-4BC6C8DBD5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214</c:v>
                </c:pt>
                <c:pt idx="5">
                  <c:v>181</c:v>
                </c:pt>
                <c:pt idx="8">
                  <c:v>147</c:v>
                </c:pt>
                <c:pt idx="11">
                  <c:v>121</c:v>
                </c:pt>
                <c:pt idx="14">
                  <c:v>104</c:v>
                </c:pt>
              </c:numCache>
            </c:numRef>
          </c:val>
          <c:extLst>
            <c:ext xmlns:c16="http://schemas.microsoft.com/office/drawing/2014/chart" uri="{C3380CC4-5D6E-409C-BE32-E72D297353CC}">
              <c16:uniqueId val="{00000001-2948-427A-B8F1-4BC6C8DBD5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1353</c:v>
                </c:pt>
                <c:pt idx="5">
                  <c:v>1287</c:v>
                </c:pt>
                <c:pt idx="8">
                  <c:v>1018</c:v>
                </c:pt>
                <c:pt idx="11">
                  <c:v>891</c:v>
                </c:pt>
                <c:pt idx="14">
                  <c:v>899</c:v>
                </c:pt>
              </c:numCache>
            </c:numRef>
          </c:val>
          <c:extLst>
            <c:ext xmlns:c16="http://schemas.microsoft.com/office/drawing/2014/chart" uri="{C3380CC4-5D6E-409C-BE32-E72D297353CC}">
              <c16:uniqueId val="{00000002-2948-427A-B8F1-4BC6C8DBD5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48-427A-B8F1-4BC6C8DBD5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48-427A-B8F1-4BC6C8DBD5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46</c:v>
                </c:pt>
                <c:pt idx="3">
                  <c:v>43</c:v>
                </c:pt>
                <c:pt idx="6">
                  <c:v>42</c:v>
                </c:pt>
                <c:pt idx="9">
                  <c:v>42</c:v>
                </c:pt>
                <c:pt idx="12">
                  <c:v>38</c:v>
                </c:pt>
              </c:numCache>
            </c:numRef>
          </c:val>
          <c:extLst>
            <c:ext xmlns:c16="http://schemas.microsoft.com/office/drawing/2014/chart" uri="{C3380CC4-5D6E-409C-BE32-E72D297353CC}">
              <c16:uniqueId val="{00000005-2948-427A-B8F1-4BC6C8DBD5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673</c:v>
                </c:pt>
                <c:pt idx="3">
                  <c:v>542</c:v>
                </c:pt>
                <c:pt idx="6">
                  <c:v>516</c:v>
                </c:pt>
                <c:pt idx="9">
                  <c:v>431</c:v>
                </c:pt>
                <c:pt idx="12">
                  <c:v>437</c:v>
                </c:pt>
              </c:numCache>
            </c:numRef>
          </c:val>
          <c:extLst>
            <c:ext xmlns:c16="http://schemas.microsoft.com/office/drawing/2014/chart" uri="{C3380CC4-5D6E-409C-BE32-E72D297353CC}">
              <c16:uniqueId val="{00000006-2948-427A-B8F1-4BC6C8DBD5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948-427A-B8F1-4BC6C8DBD5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972</c:v>
                </c:pt>
                <c:pt idx="3">
                  <c:v>819</c:v>
                </c:pt>
                <c:pt idx="6">
                  <c:v>744</c:v>
                </c:pt>
                <c:pt idx="9">
                  <c:v>743</c:v>
                </c:pt>
                <c:pt idx="12">
                  <c:v>891</c:v>
                </c:pt>
              </c:numCache>
            </c:numRef>
          </c:val>
          <c:extLst>
            <c:ext xmlns:c16="http://schemas.microsoft.com/office/drawing/2014/chart" uri="{C3380CC4-5D6E-409C-BE32-E72D297353CC}">
              <c16:uniqueId val="{00000008-2948-427A-B8F1-4BC6C8DBD5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948-427A-B8F1-4BC6C8DBD5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4607</c:v>
                </c:pt>
                <c:pt idx="3">
                  <c:v>4561</c:v>
                </c:pt>
                <c:pt idx="6">
                  <c:v>4583</c:v>
                </c:pt>
                <c:pt idx="9">
                  <c:v>4507</c:v>
                </c:pt>
                <c:pt idx="12">
                  <c:v>4492</c:v>
                </c:pt>
              </c:numCache>
            </c:numRef>
          </c:val>
          <c:extLst>
            <c:ext xmlns:c16="http://schemas.microsoft.com/office/drawing/2014/chart" uri="{C3380CC4-5D6E-409C-BE32-E72D297353CC}">
              <c16:uniqueId val="{0000000A-2948-427A-B8F1-4BC6C8DBD56D}"/>
            </c:ext>
          </c:extLst>
        </c:ser>
        <c:dLbls>
          <c:showLegendKey val="0"/>
          <c:showVal val="0"/>
          <c:showCatName val="0"/>
          <c:showSerName val="0"/>
          <c:showPercent val="0"/>
          <c:showBubbleSize val="0"/>
        </c:dLbls>
        <c:gapWidth val="100"/>
        <c:overlap val="100"/>
        <c:axId val="445486144"/>
        <c:axId val="445486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1051</c:v>
                </c:pt>
                <c:pt idx="2">
                  <c:v>#N/A</c:v>
                </c:pt>
                <c:pt idx="3">
                  <c:v>#N/A</c:v>
                </c:pt>
                <c:pt idx="4">
                  <c:v>932</c:v>
                </c:pt>
                <c:pt idx="5">
                  <c:v>#N/A</c:v>
                </c:pt>
                <c:pt idx="6">
                  <c:v>#N/A</c:v>
                </c:pt>
                <c:pt idx="7">
                  <c:v>1081</c:v>
                </c:pt>
                <c:pt idx="8">
                  <c:v>#N/A</c:v>
                </c:pt>
                <c:pt idx="9">
                  <c:v>#N/A</c:v>
                </c:pt>
                <c:pt idx="10">
                  <c:v>1130</c:v>
                </c:pt>
                <c:pt idx="11">
                  <c:v>#N/A</c:v>
                </c:pt>
                <c:pt idx="12">
                  <c:v>#N/A</c:v>
                </c:pt>
                <c:pt idx="13">
                  <c:v>1307</c:v>
                </c:pt>
                <c:pt idx="14">
                  <c:v>#N/A</c:v>
                </c:pt>
              </c:numCache>
            </c:numRef>
          </c:val>
          <c:smooth val="0"/>
          <c:extLst>
            <c:ext xmlns:c16="http://schemas.microsoft.com/office/drawing/2014/chart" uri="{C3380CC4-5D6E-409C-BE32-E72D297353CC}">
              <c16:uniqueId val="{0000000B-2948-427A-B8F1-4BC6C8DBD56D}"/>
            </c:ext>
          </c:extLst>
        </c:ser>
        <c:dLbls>
          <c:showLegendKey val="0"/>
          <c:showVal val="0"/>
          <c:showCatName val="0"/>
          <c:showSerName val="0"/>
          <c:showPercent val="0"/>
          <c:showBubbleSize val="0"/>
        </c:dLbls>
        <c:marker val="1"/>
        <c:smooth val="0"/>
        <c:axId val="445486144"/>
        <c:axId val="445486536"/>
      </c:lineChart>
      <c:catAx>
        <c:axId val="44548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5486536"/>
        <c:crosses val="autoZero"/>
        <c:auto val="1"/>
        <c:lblAlgn val="ctr"/>
        <c:lblOffset val="100"/>
        <c:tickLblSkip val="1"/>
        <c:tickMarkSkip val="1"/>
        <c:noMultiLvlLbl val="0"/>
      </c:catAx>
      <c:valAx>
        <c:axId val="445486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48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353</c:v>
                </c:pt>
                <c:pt idx="1">
                  <c:v>293</c:v>
                </c:pt>
                <c:pt idx="2">
                  <c:v>243</c:v>
                </c:pt>
              </c:numCache>
            </c:numRef>
          </c:val>
          <c:extLst>
            <c:ext xmlns:c16="http://schemas.microsoft.com/office/drawing/2014/chart" uri="{C3380CC4-5D6E-409C-BE32-E72D297353CC}">
              <c16:uniqueId val="{00000000-7D83-4275-9832-5168E194B1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93</c:v>
                </c:pt>
                <c:pt idx="1">
                  <c:v>93</c:v>
                </c:pt>
                <c:pt idx="2">
                  <c:v>93</c:v>
                </c:pt>
              </c:numCache>
            </c:numRef>
          </c:val>
          <c:extLst>
            <c:ext xmlns:c16="http://schemas.microsoft.com/office/drawing/2014/chart" uri="{C3380CC4-5D6E-409C-BE32-E72D297353CC}">
              <c16:uniqueId val="{00000001-7D83-4275-9832-5168E194B1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394</c:v>
                </c:pt>
                <c:pt idx="1">
                  <c:v>361</c:v>
                </c:pt>
                <c:pt idx="2">
                  <c:v>436</c:v>
                </c:pt>
              </c:numCache>
            </c:numRef>
          </c:val>
          <c:extLst>
            <c:ext xmlns:c16="http://schemas.microsoft.com/office/drawing/2014/chart" uri="{C3380CC4-5D6E-409C-BE32-E72D297353CC}">
              <c16:uniqueId val="{00000002-7D83-4275-9832-5168E194B12F}"/>
            </c:ext>
          </c:extLst>
        </c:ser>
        <c:dLbls>
          <c:showLegendKey val="0"/>
          <c:showVal val="0"/>
          <c:showCatName val="0"/>
          <c:showSerName val="0"/>
          <c:showPercent val="0"/>
          <c:showBubbleSize val="0"/>
        </c:dLbls>
        <c:gapWidth val="120"/>
        <c:overlap val="100"/>
        <c:axId val="445487712"/>
        <c:axId val="445488104"/>
      </c:barChart>
      <c:catAx>
        <c:axId val="4454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5488104"/>
        <c:crosses val="autoZero"/>
        <c:auto val="1"/>
        <c:lblAlgn val="ctr"/>
        <c:lblOffset val="100"/>
        <c:tickLblSkip val="1"/>
        <c:tickMarkSkip val="1"/>
        <c:noMultiLvlLbl val="0"/>
      </c:catAx>
      <c:valAx>
        <c:axId val="445488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548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{B57D4864-D946-4E70-B901-3B8B181DC299}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F0B-475B-B155-A1CEF1EE93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{83DCBDB6-B55B-4519-BAC0-49BCE8DF87D4}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0B-475B-B155-A1CEF1EE93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{FE62681D-E6B2-44B1-AE8A-93096FBEB283}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0B-475B-B155-A1CEF1EE93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{49A612CC-462C-4ABB-8B2B-430A48337396}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0B-475B-B155-A1CEF1EE93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{D0919708-DD49-4E11-A083-9D3728D7C656}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0B-475B-B155-A1CEF1EE93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{ACE886CE-1238-4D2C-B4F9-4A74CEC33FDB}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F0B-475B-B155-A1CEF1EE93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{9CBE2EAA-65B9-4E0F-8C52-E4CCADDC1CFE}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F0B-475B-B155-A1CEF1EE93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{D3BD49C2-5720-4B94-8224-3996655F3187}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F0B-475B-B155-A1CEF1EE93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{B3E054FF-3FBA-4361-A897-C3FB1A982413}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F0B-475B-B155-A1CEF1EE93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63.3</c:v>
                </c:pt>
                <c:pt idx="16">
                  <c:v>64.5</c:v>
                </c:pt>
                <c:pt idx="24">
                  <c:v>64</c:v>
                </c:pt>
                <c:pt idx="32">
                  <c:v>65.400000000000006</c:v>
                </c:pt>
              </c:numCache>
            </c:numRef>
          </c:xVal>
          <c:yVal>
            <c:numRef>
              <c:f>公会計指標分析・財政指標組合せ分析表!$BP$51:$DC$51</c:f>
              <c:numCache>
                <c:formatCode>#,##0.0;"▲ "#,##0.0</c:formatCode>
                <c:ptCount val="40"/>
                <c:pt idx="0">
                  <c:v>48.1</c:v>
                </c:pt>
                <c:pt idx="8">
                  <c:v>42.6</c:v>
                </c:pt>
                <c:pt idx="16">
                  <c:v>50.2</c:v>
                </c:pt>
                <c:pt idx="24">
                  <c:v>52.3</c:v>
                </c:pt>
                <c:pt idx="32">
                  <c:v>57.3</c:v>
                </c:pt>
              </c:numCache>
            </c:numRef>
          </c:yVal>
          <c:smooth val="0"/>
          <c:extLst>
            <c:ext xmlns:c16="http://schemas.microsoft.com/office/drawing/2014/chart" uri="{C3380CC4-5D6E-409C-BE32-E72D297353CC}">
              <c16:uniqueId val="{00000009-BF0B-475B-B155-A1CEF1EE93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{F576ED12-B060-4C0B-BA73-E6D270387CCA}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F0B-475B-B155-A1CEF1EE93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{78A431F5-26ED-4C6E-AD09-C3D889D89AB1}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0B-475B-B155-A1CEF1EE93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{753D60F6-5945-419B-A40F-56999A8DFB01}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0B-475B-B155-A1CEF1EE93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{8A2E604D-B86E-4416-A48C-A2FC46DE889F}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0B-475B-B155-A1CEF1EE93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{9EB71046-EF75-4085-8E03-CA602823906B}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0B-475B-B155-A1CEF1EE93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{C32AC557-2821-458A-89C9-9BEA0E111B45}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F0B-475B-B155-A1CEF1EE93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{B8212E84-7DFB-4611-BC5D-449DB979ECC7}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F0B-475B-B155-A1CEF1EE93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{B3B8806E-6D89-4699-87C7-8671B07CCE19}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F0B-475B-B155-A1CEF1EE93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{FB55F5F7-3277-41BF-B5D5-54B1CA4399E0}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F0B-475B-B155-A1CEF1EE93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F0B-475B-B155-A1CEF1EE93F6}"/>
            </c:ext>
          </c:extLst>
        </c:ser>
        <c:dLbls>
          <c:showLegendKey val="0"/>
          <c:showVal val="1"/>
          <c:showCatName val="0"/>
          <c:showSerName val="0"/>
          <c:showPercent val="0"/>
          <c:showBubbleSize val="0"/>
        </c:dLbls>
        <c:axId val="604941320"/>
        <c:axId val="604940928"/>
      </c:scatterChart>
      <c:valAx>
        <c:axId val="604941320"/>
        <c:scaling>
          <c:orientation val="maxMin"/>
          <c:max val="66"/>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4940928"/>
        <c:crosses val="autoZero"/>
        <c:crossBetween val="midCat"/>
      </c:valAx>
      <c:valAx>
        <c:axId val="604940928"/>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494132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{830788A6-9C52-4B12-8643-1A2031C6C0DE}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329-4D77-B356-D989A9F157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{7A3A9627-411F-4D93-B3B6-C27FA7B42493}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29-4D77-B356-D989A9F157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{8ECF4512-9E23-4F3A-A2E0-6DFC6530249D}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29-4D77-B356-D989A9F157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{A79F5F65-EA64-46FB-9198-65B8940E3C5E}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29-4D77-B356-D989A9F157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{3AEE5B75-8985-4439-812F-941294A9708C}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29-4D77-B356-D989A9F1571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{BAE051DD-EE51-490F-961D-FC9C5C91D5F5}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329-4D77-B356-D989A9F1571A}"/>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{4725BB69-C45D-4884-B233-B73D2FDFD1B4}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329-4D77-B356-D989A9F1571A}"/>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{C64B71EB-D775-49C3-9325-764C80B9C25F}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329-4D77-B356-D989A9F1571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{E31F91D2-E9D4-47D8-AD40-E87495944E2D}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329-4D77-B356-D989A9F157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8.4</c:v>
                </c:pt>
                <c:pt idx="16">
                  <c:v>8.4</c:v>
                </c:pt>
                <c:pt idx="24">
                  <c:v>8.4</c:v>
                </c:pt>
                <c:pt idx="32">
                  <c:v>7.7</c:v>
                </c:pt>
              </c:numCache>
            </c:numRef>
          </c:xVal>
          <c:yVal>
            <c:numRef>
              <c:f>公会計指標分析・財政指標組合せ分析表!$BP$73:$DC$73</c:f>
              <c:numCache>
                <c:formatCode>#,##0.0;"▲ "#,##0.0</c:formatCode>
                <c:ptCount val="40"/>
                <c:pt idx="0">
                  <c:v>48.1</c:v>
                </c:pt>
                <c:pt idx="8">
                  <c:v>42.6</c:v>
                </c:pt>
                <c:pt idx="16">
                  <c:v>50.2</c:v>
                </c:pt>
                <c:pt idx="24">
                  <c:v>52.3</c:v>
                </c:pt>
                <c:pt idx="32">
                  <c:v>57.3</c:v>
                </c:pt>
              </c:numCache>
            </c:numRef>
          </c:yVal>
          <c:smooth val="0"/>
          <c:extLst>
            <c:ext xmlns:c16="http://schemas.microsoft.com/office/drawing/2014/chart" uri="{C3380CC4-5D6E-409C-BE32-E72D297353CC}">
              <c16:uniqueId val="{00000009-1329-4D77-B356-D989A9F157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3.403555842940680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{007E2B9A-731C-4D98-9C1D-97A43F093A44}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329-4D77-B356-D989A9F157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{268708C8-C851-4602-B062-3CFFA0B94410}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29-4D77-B356-D989A9F157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{4CD24EC3-49F3-48F9-9622-011EC409B7A6}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29-4D77-B356-D989A9F157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{DBBF5534-A79D-4398-B5F0-53A84FFB4C6B}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29-4D77-B356-D989A9F157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{2276D743-56A3-45CE-B2D3-2D63CB788374}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29-4D77-B356-D989A9F1571A}"/>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{C45AEE81-B5A1-4543-800A-4AF3DCEE30BC}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329-4D77-B356-D989A9F1571A}"/>
                </c:ext>
              </c:extLst>
            </c:dLbl>
            <c:dLbl>
              <c:idx val="16"/>
              <c:layout>
                <c:manualLayout>
                  <c:x val="-4.509653070695378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{4EB5BE70-7BCF-4C41-9B2D-B34495FD3EC3}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329-4D77-B356-D989A9F1571A}"/>
                </c:ext>
              </c:extLst>
            </c:dLbl>
            <c:dLbl>
              <c:idx val="24"/>
              <c:layout>
                <c:manualLayout>
                  <c:x val="-1.8171803637232468E-2"/>
                  <c:y val="-7.187700997392300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{B9D0838B-6C84-4CCF-8FC5-7BCFBA53FCA3}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329-4D77-B356-D989A9F1571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{36BD2234-8102-48A7-A27F-D0570761473B}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329-4D77-B356-D989A9F157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329-4D77-B356-D989A9F1571A}"/>
            </c:ext>
          </c:extLst>
        </c:ser>
        <c:dLbls>
          <c:showLegendKey val="0"/>
          <c:showVal val="1"/>
          <c:showCatName val="0"/>
          <c:showSerName val="0"/>
          <c:showPercent val="0"/>
          <c:showBubbleSize val="0"/>
        </c:dLbls>
        <c:axId val="604921720"/>
        <c:axId val="604938576"/>
      </c:scatterChart>
      <c:valAx>
        <c:axId val="604921720"/>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4938576"/>
        <c:crosses val="autoZero"/>
        <c:crossBetween val="midCat"/>
      </c:valAx>
      <c:valAx>
        <c:axId val="604938576"/>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492172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元利償還金については、平成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年度をピークに減少している。発行額も抑制しており、算入公債費等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も減少していたが令和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年度はほぼ横ばいとなっている。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年度～令和元年度の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ヵ年で、防災行政無線デジタル化整備を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消防詰所の建替え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発行額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が増加したので、その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据置期間終了による償還金の増加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が見込まれる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そのため、引き続き起債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の借り入れを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、健全財政に努めていく。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地方債の現在高は平成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百万円）をピークに減少しており、平成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年度に実施した大型公共工事（中学校の校舎新築や小学校の給食室新築）の影響で増えたものの、新規の借入を抑制したことで令和元年度では減少に転じた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今後は、小学校体育館の立替えをはじめ公共施設の立替え、大規模改修の予定があるので、減少幅は小さくなると見込まれる</a:t>
          </a:r>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FF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公営企業債等繰入見込額も、</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水道管の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更新時期がきており今後増加していくものと思われる。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に続き令和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年度も、充当可能財源等の基金財源である財政調整基金の取崩し額が大きかったため、将来負担比率が増加となった。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今後は基金取崩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を圧縮し基金残高の増加を図るため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、事業の廃止、見直し検討を行い健全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百万円で積立額が上回ったことにより、全体の残高は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主な要因は、歳入の不足を補うために財政調整基金の取崩を行ったことで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百万円の減、一方で新型コロナウイルス感染症による巣篭もり需要により、ふるさと納税寄附金が増加し、ふるさと綾サポート基金が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新型コロナウイルス感染症や大規模災害の発生など不測の事態に備えるため、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財政調整基金については、積立額を取崩額が超過しないように、歳入に見合った歳出となるような財政運営、事業の廃止や見直しを行い残高の確保に努める。また、ふ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るさと綾サポート基金は、ふるさと納税の寄附額に影響を受けるため、寄附額の増となるような事業を展開して、基金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残高の一定額を確保していく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ふるさと綾サポート基金の使途は、ふるさと納税の寄附者が希望した施策に使用できるものであるが、全般的に綾町の施策に使えるものとなっている。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地域福祉基金の使途は、団体が福祉事業を展開する際、町が補助金として支出する事業に限定されている。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公共施設等整備基金の使途は、公共施設の整備に限定されている。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ふるさと農村活性化基金の使途は、土地改良整備に限定されている。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森林環境譲与税基金は令和元年度に新たに創設。使途は林業関係の事業に限定されている。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ふるさと綾サポート基金は、ふるさと納税寄附金によるもので、新型コロナウイルス感染症による巣篭もり需要により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地域福祉基金は団体の福祉事業に充当したことにより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ふるさと綾サポート基金は、ふるさと納税の寄附額に影響を受けるため、寄附額の増となるような事業を展開して、基金の積立を行う。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その他の基金については、基金の目的の特定の財政支出に備えるため、余裕資金のある場合に積立を行い一定額を確保していく。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これは、歳出に対して歳入の不足額を補うために基金取崩を行ったためである。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新型コロナウイルス感染症や大規模災害の発生など不測の事態に備えるため、歳入に見合った歳出となるような財政運営とし、積立額を上回る取崩をしないよう、歳出事業の見直しを行い、</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総合長期計画の目標である</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億円の残高を確保できるように努める。</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年度末の基金残高は前年度と同額の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百万円となっている。当初予算及び決算余剰金で減債基金の積立まで予算計上ができない状況であるため、ここ数年は利子分のみの積立となっている。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公債費の償還額が増加した場合には一部取崩を行い、償還額が減となった場合には積立を行う方針である。また、総合長期計画の目標である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千万円の残高を確保できるように努める。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有形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固定資産減価償却率については、建設から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年以上経過している公共施設等も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類似団体内平均及び宮崎県平均値よりやや高い水準であ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令和元年度にそれぞれの公共施設等について、個別施設計画を策定済みであり、当該計画に基づいた施設の維持管理を適切に進めている。今後は、長寿命化へ向けての維持補修費の増額が見込まれるので、除却も視野に入れた検討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56261</xdr:rowOff>
    </xdr:from>
    <xdr:to>
      <xdr:col>23</xdr:col>
      <xdr:colOff>136525</xdr:colOff>
      <xdr:row>32</xdr:row>
      <xdr:rowOff>157861</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34688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29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107061</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334760"/>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36830</xdr:rowOff>
    </xdr:from>
    <xdr:to>
      <xdr:col>15</xdr:col>
      <xdr:colOff>187325</xdr:colOff>
      <xdr:row>32</xdr:row>
      <xdr:rowOff>138430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87630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633476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10922</xdr:rowOff>
    </xdr:from>
    <xdr:to>
      <xdr:col>11</xdr:col>
      <xdr:colOff>187325</xdr:colOff>
      <xdr:row>32</xdr:row>
      <xdr:rowOff>112522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2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61722</xdr:rowOff>
    </xdr:from>
    <xdr:to>
      <xdr:col>15</xdr:col>
      <xdr:colOff>136525</xdr:colOff>
      <xdr:row>32</xdr:row>
      <xdr:rowOff>87630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319647"/>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85217</xdr:rowOff>
    </xdr:from>
    <xdr:to>
      <xdr:col>7</xdr:col>
      <xdr:colOff>187325</xdr:colOff>
      <xdr:row>32</xdr:row>
      <xdr:rowOff>15367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136017</xdr:rowOff>
    </xdr:from>
    <xdr:to>
      <xdr:col>11</xdr:col>
      <xdr:colOff>136525</xdr:colOff>
      <xdr:row>32</xdr:row>
      <xdr:rowOff>61722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222492"/>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129557</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103649</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36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6494</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債務償還比率は類似団体内平均、宮崎県平均と比較して高い水準に位置している。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地方債残高は年々減少しているが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基金残高の減少に伴い数値が上昇している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臨時財政対策債及び災害復旧事業債を除いた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起債の発行額を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を目標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基金残高についても第八期総合長期計画の目標達成に努める。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2969</xdr:rowOff>
    </xdr:from>
    <xdr:to>
      <xdr:col>76</xdr:col>
      <xdr:colOff>73025</xdr:colOff>
      <xdr:row>31</xdr:row>
      <xdr:rowOff>104569</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0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152846</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06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102864</xdr:rowOff>
    </xdr:from>
    <xdr:to>
      <xdr:col>72</xdr:col>
      <xdr:colOff>123825</xdr:colOff>
      <xdr:row>31</xdr:row>
      <xdr:rowOff>33014</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0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153664</xdr:rowOff>
    </xdr:from>
    <xdr:to>
      <xdr:col>76</xdr:col>
      <xdr:colOff>22225</xdr:colOff>
      <xdr:row>31</xdr:row>
      <xdr:rowOff>53769</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6068689"/>
          <a:ext cx="711200" cy="7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81993</xdr:rowOff>
    </xdr:from>
    <xdr:to>
      <xdr:col>68</xdr:col>
      <xdr:colOff>123825</xdr:colOff>
      <xdr:row>31</xdr:row>
      <xdr:rowOff>12143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99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132793</xdr:rowOff>
    </xdr:from>
    <xdr:to>
      <xdr:col>72</xdr:col>
      <xdr:colOff>73025</xdr:colOff>
      <xdr:row>30</xdr:row>
      <xdr:rowOff>153664</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047818"/>
          <a:ext cx="762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18252</xdr:rowOff>
    </xdr:from>
    <xdr:to>
      <xdr:col>64</xdr:col>
      <xdr:colOff>123825</xdr:colOff>
      <xdr:row>30</xdr:row>
      <xdr:rowOff>119852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3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69052</xdr:rowOff>
    </xdr:from>
    <xdr:to>
      <xdr:col>68</xdr:col>
      <xdr:colOff>73025</xdr:colOff>
      <xdr:row>30</xdr:row>
      <xdr:rowOff>132793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5984077"/>
          <a:ext cx="7620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58553</xdr:rowOff>
    </xdr:from>
    <xdr:to>
      <xdr:col>60</xdr:col>
      <xdr:colOff>123825</xdr:colOff>
      <xdr:row>30</xdr:row>
      <xdr:rowOff>160153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69052</xdr:rowOff>
    </xdr:from>
    <xdr:to>
      <xdr:col>64</xdr:col>
      <xdr:colOff>73025</xdr:colOff>
      <xdr:row>30</xdr:row>
      <xdr:rowOff>109353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5984077"/>
          <a:ext cx="7620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24141</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11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3270</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0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110979</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02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151280</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0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154396</xdr:rowOff>
    </xdr:from>
    <xdr:to>
      <xdr:col>24</xdr:col>
      <xdr:colOff>114300</xdr:colOff>
      <xdr:row>39</xdr:row>
      <xdr:rowOff>84546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5823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52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33746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70560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110309</xdr:rowOff>
    </xdr:from>
    <xdr:to>
      <xdr:col>15</xdr:col>
      <xdr:colOff>101600</xdr:colOff>
      <xdr:row>39</xdr:row>
      <xdr:rowOff>40459</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161109</xdr:rowOff>
    </xdr:from>
    <xdr:to>
      <xdr:col>19</xdr:col>
      <xdr:colOff>177800</xdr:colOff>
      <xdr:row>39</xdr:row>
      <xdr:rowOff>19050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762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89081</xdr:rowOff>
    </xdr:from>
    <xdr:to>
      <xdr:col>10</xdr:col>
      <xdr:colOff>165100</xdr:colOff>
      <xdr:row>39</xdr:row>
      <xdr:rowOff>19231</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139881</xdr:rowOff>
    </xdr:from>
    <xdr:to>
      <xdr:col>15</xdr:col>
      <xdr:colOff>50800</xdr:colOff>
      <xdr:row>38</xdr:row>
      <xdr:rowOff>161109</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5498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62956</xdr:rowOff>
    </xdr:from>
    <xdr:to>
      <xdr:col>6</xdr:col>
      <xdr:colOff>38100</xdr:colOff>
      <xdr:row>38</xdr:row>
      <xdr:rowOff>164556</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113756</xdr:rowOff>
    </xdr:from>
    <xdr:to>
      <xdr:col>10</xdr:col>
      <xdr:colOff>114300</xdr:colOff>
      <xdr:row>38</xdr:row>
      <xdr:rowOff>139881</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6288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31586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10358</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155683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122952</xdr:rowOff>
    </xdr:from>
    <xdr:to>
      <xdr:col>55</xdr:col>
      <xdr:colOff>50800</xdr:colOff>
      <xdr:row>42</xdr:row>
      <xdr:rowOff>53102</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66685</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123539</xdr:rowOff>
    </xdr:from>
    <xdr:to>
      <xdr:col>50</xdr:col>
      <xdr:colOff>165100</xdr:colOff>
      <xdr:row>42</xdr:row>
      <xdr:rowOff>53689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2302</xdr:rowOff>
    </xdr:from>
    <xdr:to>
      <xdr:col>55</xdr:col>
      <xdr:colOff>0</xdr:colOff>
      <xdr:row>42</xdr:row>
      <xdr:rowOff>2889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203202"/>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123972</xdr:rowOff>
    </xdr:from>
    <xdr:to>
      <xdr:col>46</xdr:col>
      <xdr:colOff>38100</xdr:colOff>
      <xdr:row>42</xdr:row>
      <xdr:rowOff>54122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2889</xdr:rowOff>
    </xdr:from>
    <xdr:to>
      <xdr:col>50</xdr:col>
      <xdr:colOff>114300</xdr:colOff>
      <xdr:row>42</xdr:row>
      <xdr:rowOff>3322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203789"/>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124135</xdr:rowOff>
    </xdr:from>
    <xdr:to>
      <xdr:col>41</xdr:col>
      <xdr:colOff>101600</xdr:colOff>
      <xdr:row>42</xdr:row>
      <xdr:rowOff>54285</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3322</xdr:rowOff>
    </xdr:from>
    <xdr:to>
      <xdr:col>45</xdr:col>
      <xdr:colOff>177800</xdr:colOff>
      <xdr:row>42</xdr:row>
      <xdr:rowOff>3485</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20422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124794</xdr:rowOff>
    </xdr:from>
    <xdr:to>
      <xdr:col>36</xdr:col>
      <xdr:colOff>165100</xdr:colOff>
      <xdr:row>42</xdr:row>
      <xdr:rowOff>54944</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3485</xdr:rowOff>
    </xdr:from>
    <xdr:to>
      <xdr:col>41</xdr:col>
      <xdr:colOff>50800</xdr:colOff>
      <xdr:row>42</xdr:row>
      <xdr:rowOff>4144</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204385"/>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44816</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24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45249</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2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45412</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46071</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2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94178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91259</xdr:rowOff>
    </xdr:from>
    <xdr:to>
      <xdr:col>20</xdr:col>
      <xdr:colOff>38100</xdr:colOff>
      <xdr:row>61</xdr:row>
      <xdr:rowOff>21409</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142059</xdr:rowOff>
    </xdr:from>
    <xdr:to>
      <xdr:col>24</xdr:col>
      <xdr:colOff>63500</xdr:colOff>
      <xdr:row>60</xdr:row>
      <xdr:rowOff>166551</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42905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164737</xdr:rowOff>
    </xdr:from>
    <xdr:to>
      <xdr:col>15</xdr:col>
      <xdr:colOff>101600</xdr:colOff>
      <xdr:row>55</xdr:row>
      <xdr:rowOff>94887</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94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44087</xdr:rowOff>
    </xdr:from>
    <xdr:to>
      <xdr:col>19</xdr:col>
      <xdr:colOff>177800</xdr:colOff>
      <xdr:row>60</xdr:row>
      <xdr:rowOff>142059</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9473837"/>
          <a:ext cx="889000" cy="95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17780</xdr:rowOff>
    </xdr:from>
    <xdr:to>
      <xdr:col>10</xdr:col>
      <xdr:colOff>165100</xdr:colOff>
      <xdr:row>55</xdr:row>
      <xdr:rowOff>119380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44087</xdr:rowOff>
    </xdr:from>
    <xdr:to>
      <xdr:col>15</xdr:col>
      <xdr:colOff>50800</xdr:colOff>
      <xdr:row>55</xdr:row>
      <xdr:rowOff>68580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2019300" y="94738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55</xdr:row>
      <xdr:rowOff>68580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94705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12536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111414</xdr:rowOff>
    </xdr:from>
    <xdr:ext cx="340478"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38061" y="91982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135907</xdr:rowOff>
    </xdr:from>
    <xdr:ext cx="340478"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49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60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25844</xdr:rowOff>
    </xdr:from>
    <xdr:to>
      <xdr:col>55</xdr:col>
      <xdr:colOff>50800</xdr:colOff>
      <xdr:row>62</xdr:row>
      <xdr:rowOff>127444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6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48721</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50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32003</xdr:rowOff>
    </xdr:from>
    <xdr:to>
      <xdr:col>50</xdr:col>
      <xdr:colOff>165100</xdr:colOff>
      <xdr:row>62</xdr:row>
      <xdr:rowOff>133603</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66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76644</xdr:rowOff>
    </xdr:from>
    <xdr:to>
      <xdr:col>55</xdr:col>
      <xdr:colOff>0</xdr:colOff>
      <xdr:row>62</xdr:row>
      <xdr:rowOff>82803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706544"/>
          <a:ext cx="8382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23316</xdr:rowOff>
    </xdr:from>
    <xdr:to>
      <xdr:col>46</xdr:col>
      <xdr:colOff>38100</xdr:colOff>
      <xdr:row>64</xdr:row>
      <xdr:rowOff>124916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9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82803</xdr:rowOff>
    </xdr:from>
    <xdr:to>
      <xdr:col>50</xdr:col>
      <xdr:colOff>114300</xdr:colOff>
      <xdr:row>64</xdr:row>
      <xdr:rowOff>74116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712703"/>
          <a:ext cx="889000" cy="3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25249</xdr:rowOff>
    </xdr:from>
    <xdr:to>
      <xdr:col>41</xdr:col>
      <xdr:colOff>101600</xdr:colOff>
      <xdr:row>64</xdr:row>
      <xdr:rowOff>126849</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74116</xdr:rowOff>
    </xdr:from>
    <xdr:to>
      <xdr:col>45</xdr:col>
      <xdr:colOff>177800</xdr:colOff>
      <xdr:row>64</xdr:row>
      <xdr:rowOff>76049</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1046916"/>
          <a:ext cx="889000" cy="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25251</xdr:rowOff>
    </xdr:from>
    <xdr:to>
      <xdr:col>36</xdr:col>
      <xdr:colOff>165100</xdr:colOff>
      <xdr:row>64</xdr:row>
      <xdr:rowOff>126851</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76049</xdr:rowOff>
    </xdr:from>
    <xdr:to>
      <xdr:col>41</xdr:col>
      <xdr:colOff>50800</xdr:colOff>
      <xdr:row>64</xdr:row>
      <xdr:rowOff>76051</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1048849"/>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109692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91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150130</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281505" y="10437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116043</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108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117976</xdr:rowOff>
    </xdr:from>
    <xdr:ext cx="378565"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672017" y="11090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117978</xdr:rowOff>
    </xdr:from>
    <xdr:ext cx="378565"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83017" y="11090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88537</xdr:rowOff>
    </xdr:from>
    <xdr:to>
      <xdr:col>20</xdr:col>
      <xdr:colOff>38100</xdr:colOff>
      <xdr:row>85</xdr:row>
      <xdr:rowOff>18687</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139337</xdr:rowOff>
    </xdr:from>
    <xdr:to>
      <xdr:col>24</xdr:col>
      <xdr:colOff>63500</xdr:colOff>
      <xdr:row>85</xdr:row>
      <xdr:rowOff>3811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5411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50981</xdr:rowOff>
    </xdr:from>
    <xdr:to>
      <xdr:col>15</xdr:col>
      <xdr:colOff>101600</xdr:colOff>
      <xdr:row>84</xdr:row>
      <xdr:rowOff>152581</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101781</xdr:rowOff>
    </xdr:from>
    <xdr:to>
      <xdr:col>19</xdr:col>
      <xdr:colOff>177800</xdr:colOff>
      <xdr:row>84</xdr:row>
      <xdr:rowOff>139337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5035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15058</xdr:rowOff>
    </xdr:from>
    <xdr:to>
      <xdr:col>10</xdr:col>
      <xdr:colOff>165100</xdr:colOff>
      <xdr:row>84</xdr:row>
      <xdr:rowOff>116658</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65858</xdr:rowOff>
    </xdr:from>
    <xdr:to>
      <xdr:col>15</xdr:col>
      <xdr:colOff>50800</xdr:colOff>
      <xdr:row>84</xdr:row>
      <xdr:rowOff>101781</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4676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158750</xdr:rowOff>
    </xdr:from>
    <xdr:to>
      <xdr:col>6</xdr:col>
      <xdr:colOff>38100</xdr:colOff>
      <xdr:row>84</xdr:row>
      <xdr:rowOff>88900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38100</xdr:rowOff>
    </xdr:from>
    <xdr:to>
      <xdr:col>10</xdr:col>
      <xdr:colOff>114300</xdr:colOff>
      <xdr:row>84</xdr:row>
      <xdr:rowOff>65858</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43990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9814</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143708</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107785</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80027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xdr:rowOff>
    </xdr:from>
    <xdr:to>
      <xdr:col>55</xdr:col>
      <xdr:colOff>50800</xdr:colOff>
      <xdr:row>85</xdr:row>
      <xdr:rowOff>106426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27703</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42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8637</xdr:rowOff>
    </xdr:from>
    <xdr:to>
      <xdr:col>50</xdr:col>
      <xdr:colOff>165100</xdr:colOff>
      <xdr:row>85</xdr:row>
      <xdr:rowOff>110237</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55626</xdr:rowOff>
    </xdr:from>
    <xdr:to>
      <xdr:col>55</xdr:col>
      <xdr:colOff>0</xdr:colOff>
      <xdr:row>85</xdr:row>
      <xdr:rowOff>59437</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628876"/>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11379</xdr:rowOff>
    </xdr:from>
    <xdr:to>
      <xdr:col>46</xdr:col>
      <xdr:colOff>38100</xdr:colOff>
      <xdr:row>85</xdr:row>
      <xdr:rowOff>112979</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58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59437</xdr:rowOff>
    </xdr:from>
    <xdr:to>
      <xdr:col>50</xdr:col>
      <xdr:colOff>114300</xdr:colOff>
      <xdr:row>85</xdr:row>
      <xdr:rowOff>62179</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632687"/>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xdr:rowOff>
    </xdr:from>
    <xdr:to>
      <xdr:col>41</xdr:col>
      <xdr:colOff>101600</xdr:colOff>
      <xdr:row>85</xdr:row>
      <xdr:rowOff>114046</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62179</xdr:rowOff>
    </xdr:from>
    <xdr:to>
      <xdr:col>45</xdr:col>
      <xdr:colOff>177800</xdr:colOff>
      <xdr:row>85</xdr:row>
      <xdr:rowOff>63246</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63542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15799</xdr:rowOff>
    </xdr:from>
    <xdr:to>
      <xdr:col>36</xdr:col>
      <xdr:colOff>165100</xdr:colOff>
      <xdr:row>85</xdr:row>
      <xdr:rowOff>117399</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58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63246</xdr:rowOff>
    </xdr:from>
    <xdr:to>
      <xdr:col>41</xdr:col>
      <xdr:colOff>50800</xdr:colOff>
      <xdr:row>85</xdr:row>
      <xdr:rowOff>66599</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636496"/>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107154</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126764</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3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104106</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67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130573</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133926</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36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E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E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E00-0000A901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E00-0000AB010000}"/>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159294</xdr:rowOff>
    </xdr:from>
    <xdr:to>
      <xdr:col>85</xdr:col>
      <xdr:colOff>177800</xdr:colOff>
      <xdr:row>38</xdr:row>
      <xdr:rowOff>89444</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62687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137721</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E00-0000B7010000}"/>
            </a:ext>
          </a:extLst>
        </xdr:cNvPr>
        <xdr:cNvSpPr txBox="1"/>
      </xdr:nvSpPr>
      <xdr:spPr>
        <a:xfrm>
          <a:off x="16357600"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38644</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5481300" y="65227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76019</xdr:rowOff>
    </xdr:from>
    <xdr:to>
      <xdr:col>76</xdr:col>
      <xdr:colOff>165100</xdr:colOff>
      <xdr:row>38</xdr:row>
      <xdr:rowOff>6169</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4541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126819</xdr:rowOff>
    </xdr:from>
    <xdr:to>
      <xdr:col>81</xdr:col>
      <xdr:colOff>50800</xdr:colOff>
      <xdr:row>38</xdr:row>
      <xdr:rowOff>7620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4592300" y="64704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3652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126819</xdr:rowOff>
    </xdr:from>
    <xdr:to>
      <xdr:col>76</xdr:col>
      <xdr:colOff>114300</xdr:colOff>
      <xdr:row>38</xdr:row>
      <xdr:rowOff>27215</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13703300" y="64704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102144</xdr:rowOff>
    </xdr:from>
    <xdr:to>
      <xdr:col>67</xdr:col>
      <xdr:colOff>101600</xdr:colOff>
      <xdr:row>38</xdr:row>
      <xdr:rowOff>32294</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2763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152944</xdr:rowOff>
    </xdr:from>
    <xdr:to>
      <xdr:col>71</xdr:col>
      <xdr:colOff>177800</xdr:colOff>
      <xdr:row>38</xdr:row>
      <xdr:rowOff>27215</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814300" y="64965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22696</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4389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37287</xdr:rowOff>
    </xdr:from>
    <xdr:to>
      <xdr:col>116</xdr:col>
      <xdr:colOff>114300</xdr:colOff>
      <xdr:row>40</xdr:row>
      <xdr:rowOff>138887</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15714</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87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40030</xdr:rowOff>
    </xdr:from>
    <xdr:to>
      <xdr:col>112</xdr:col>
      <xdr:colOff>38100</xdr:colOff>
      <xdr:row>40</xdr:row>
      <xdr:rowOff>141630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8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88087</xdr:rowOff>
    </xdr:from>
    <xdr:to>
      <xdr:col>116</xdr:col>
      <xdr:colOff>63500</xdr:colOff>
      <xdr:row>40</xdr:row>
      <xdr:rowOff>90830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694608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42773</xdr:rowOff>
    </xdr:from>
    <xdr:to>
      <xdr:col>107</xdr:col>
      <xdr:colOff>101600</xdr:colOff>
      <xdr:row>40</xdr:row>
      <xdr:rowOff>144373</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90830</xdr:rowOff>
    </xdr:from>
    <xdr:to>
      <xdr:col>111</xdr:col>
      <xdr:colOff>177800</xdr:colOff>
      <xdr:row>40</xdr:row>
      <xdr:rowOff>93573</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94883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58318</xdr:rowOff>
    </xdr:from>
    <xdr:to>
      <xdr:col>102</xdr:col>
      <xdr:colOff>165100</xdr:colOff>
      <xdr:row>40</xdr:row>
      <xdr:rowOff>159918</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9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93573</xdr:rowOff>
    </xdr:from>
    <xdr:to>
      <xdr:col>107</xdr:col>
      <xdr:colOff>50800</xdr:colOff>
      <xdr:row>40</xdr:row>
      <xdr:rowOff>109118</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95157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61061</xdr:rowOff>
    </xdr:from>
    <xdr:to>
      <xdr:col>98</xdr:col>
      <xdr:colOff>38100</xdr:colOff>
      <xdr:row>40</xdr:row>
      <xdr:rowOff>162661</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9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109118</xdr:rowOff>
    </xdr:from>
    <xdr:to>
      <xdr:col>102</xdr:col>
      <xdr:colOff>114300</xdr:colOff>
      <xdr:row>40</xdr:row>
      <xdr:rowOff>111861</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9671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132757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69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135500</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151045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700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153788</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701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121920</xdr:rowOff>
    </xdr:from>
    <xdr:to>
      <xdr:col>85</xdr:col>
      <xdr:colOff>127000</xdr:colOff>
      <xdr:row>60</xdr:row>
      <xdr:rowOff>150495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4089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121920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363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76200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309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78740</xdr:rowOff>
    </xdr:from>
    <xdr:to>
      <xdr:col>67</xdr:col>
      <xdr:colOff>101600</xdr:colOff>
      <xdr:row>60</xdr:row>
      <xdr:rowOff>8890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129540</xdr:rowOff>
    </xdr:from>
    <xdr:to>
      <xdr:col>71</xdr:col>
      <xdr:colOff>177800</xdr:colOff>
      <xdr:row>60</xdr:row>
      <xdr:rowOff>22860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2450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27686</xdr:rowOff>
    </xdr:from>
    <xdr:to>
      <xdr:col>116</xdr:col>
      <xdr:colOff>114300</xdr:colOff>
      <xdr:row>63</xdr:row>
      <xdr:rowOff>129286</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114063</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74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30429</xdr:rowOff>
    </xdr:from>
    <xdr:to>
      <xdr:col>112</xdr:col>
      <xdr:colOff>38100</xdr:colOff>
      <xdr:row>63</xdr:row>
      <xdr:rowOff>132029</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8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78486</xdr:rowOff>
    </xdr:from>
    <xdr:to>
      <xdr:col>116</xdr:col>
      <xdr:colOff>63500</xdr:colOff>
      <xdr:row>63</xdr:row>
      <xdr:rowOff>81229</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87983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32486</xdr:rowOff>
    </xdr:from>
    <xdr:to>
      <xdr:col>107</xdr:col>
      <xdr:colOff>101600</xdr:colOff>
      <xdr:row>63</xdr:row>
      <xdr:rowOff>134086</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81229</xdr:rowOff>
    </xdr:from>
    <xdr:to>
      <xdr:col>111</xdr:col>
      <xdr:colOff>177800</xdr:colOff>
      <xdr:row>63</xdr:row>
      <xdr:rowOff>83286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88257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33248</xdr:rowOff>
    </xdr:from>
    <xdr:to>
      <xdr:col>102</xdr:col>
      <xdr:colOff>165100</xdr:colOff>
      <xdr:row>63</xdr:row>
      <xdr:rowOff>134848</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8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83286</xdr:rowOff>
    </xdr:from>
    <xdr:to>
      <xdr:col>107</xdr:col>
      <xdr:colOff>50800</xdr:colOff>
      <xdr:row>63</xdr:row>
      <xdr:rowOff>84048</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88463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35763</xdr:rowOff>
    </xdr:from>
    <xdr:to>
      <xdr:col>98</xdr:col>
      <xdr:colOff>38100</xdr:colOff>
      <xdr:row>63</xdr:row>
      <xdr:rowOff>137363</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83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84048</xdr:rowOff>
    </xdr:from>
    <xdr:to>
      <xdr:col>102</xdr:col>
      <xdr:colOff>114300</xdr:colOff>
      <xdr:row>63</xdr:row>
      <xdr:rowOff>86563</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88539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123156</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125213</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9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125975</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92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128490</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92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90170</xdr:rowOff>
    </xdr:from>
    <xdr:to>
      <xdr:col>85</xdr:col>
      <xdr:colOff>177800</xdr:colOff>
      <xdr:row>86</xdr:row>
      <xdr:rowOff>20320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6268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68597</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63576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31387</xdr:rowOff>
    </xdr:from>
    <xdr:to>
      <xdr:col>81</xdr:col>
      <xdr:colOff>101600</xdr:colOff>
      <xdr:row>85</xdr:row>
      <xdr:rowOff>132987</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543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82187</xdr:rowOff>
    </xdr:from>
    <xdr:to>
      <xdr:col>85</xdr:col>
      <xdr:colOff>127000</xdr:colOff>
      <xdr:row>85</xdr:row>
      <xdr:rowOff>140970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5481300" y="1465543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127726</xdr:rowOff>
    </xdr:from>
    <xdr:to>
      <xdr:col>76</xdr:col>
      <xdr:colOff>165100</xdr:colOff>
      <xdr:row>85</xdr:row>
      <xdr:rowOff>57876</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4541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7076</xdr:rowOff>
    </xdr:from>
    <xdr:to>
      <xdr:col>81</xdr:col>
      <xdr:colOff>50800</xdr:colOff>
      <xdr:row>85</xdr:row>
      <xdr:rowOff>82187</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592300" y="1458032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65677</xdr:rowOff>
    </xdr:from>
    <xdr:to>
      <xdr:col>72</xdr:col>
      <xdr:colOff>38100</xdr:colOff>
      <xdr:row>84</xdr:row>
      <xdr:rowOff>167277</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3652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116477</xdr:rowOff>
    </xdr:from>
    <xdr:to>
      <xdr:col>76</xdr:col>
      <xdr:colOff>114300</xdr:colOff>
      <xdr:row>85</xdr:row>
      <xdr:rowOff>7076</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3703300" y="145182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162016</xdr:rowOff>
    </xdr:from>
    <xdr:to>
      <xdr:col>67</xdr:col>
      <xdr:colOff>101600</xdr:colOff>
      <xdr:row>84</xdr:row>
      <xdr:rowOff>92166</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2763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41366</xdr:rowOff>
    </xdr:from>
    <xdr:to>
      <xdr:col>71</xdr:col>
      <xdr:colOff>177800</xdr:colOff>
      <xdr:row>84</xdr:row>
      <xdr:rowOff>116477</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814300" y="144431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125021</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124114</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49003</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158404</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83293</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E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E00-0000C3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E00-0000C5020000}"/>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E00-0000C7020000}"/>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E00-0000D3020000}"/>
            </a:ext>
          </a:extLst>
        </xdr:cNvPr>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134113</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1323300" y="14531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138685</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20434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138685</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9545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92456</xdr:rowOff>
    </xdr:from>
    <xdr:to>
      <xdr:col>98</xdr:col>
      <xdr:colOff>38100</xdr:colOff>
      <xdr:row>85</xdr:row>
      <xdr:rowOff>22606</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8605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143256</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18656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32" name="n_1aveValue【児童館】&#10;一人当たり面積">
          <a:extLst>
            <a:ext uri="{FF2B5EF4-FFF2-40B4-BE49-F238E27FC236}">
              <a16:creationId xmlns:a16="http://schemas.microsoft.com/office/drawing/2014/main" id="{00000000-0008-0000-0E00-0000DC020000}"/>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3" name="n_2aveValue【児童館】&#10;一人当たり面積">
          <a:extLst>
            <a:ext uri="{FF2B5EF4-FFF2-40B4-BE49-F238E27FC236}">
              <a16:creationId xmlns:a16="http://schemas.microsoft.com/office/drawing/2014/main" id="{00000000-0008-0000-0E00-0000DD020000}"/>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734" name="n_3aveValue【児童館】&#10;一人当たり面積">
          <a:extLst>
            <a:ext uri="{FF2B5EF4-FFF2-40B4-BE49-F238E27FC236}">
              <a16:creationId xmlns:a16="http://schemas.microsoft.com/office/drawing/2014/main" id="{00000000-0008-0000-0E00-0000DE020000}"/>
            </a:ext>
          </a:extLst>
        </xdr:cNvPr>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35" name="n_4aveValue【児童館】&#10;一人当たり面積">
          <a:extLst>
            <a:ext uri="{FF2B5EF4-FFF2-40B4-BE49-F238E27FC236}">
              <a16:creationId xmlns:a16="http://schemas.microsoft.com/office/drawing/2014/main" id="{00000000-0008-0000-0E00-0000DF020000}"/>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736" name="n_1mainValue【児童館】&#10;一人当たり面積">
          <a:extLst>
            <a:ext uri="{FF2B5EF4-FFF2-40B4-BE49-F238E27FC236}">
              <a16:creationId xmlns:a16="http://schemas.microsoft.com/office/drawing/2014/main" id="{00000000-0008-0000-0E00-0000E0020000}"/>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37" name="n_2mainValue【児童館】&#10;一人当たり面積">
          <a:extLst>
            <a:ext uri="{FF2B5EF4-FFF2-40B4-BE49-F238E27FC236}">
              <a16:creationId xmlns:a16="http://schemas.microsoft.com/office/drawing/2014/main" id="{00000000-0008-0000-0E00-0000E1020000}"/>
            </a:ext>
          </a:extLst>
        </xdr:cNvPr>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38" name="n_3mainValue【児童館】&#10;一人当たり面積">
          <a:extLst>
            <a:ext uri="{FF2B5EF4-FFF2-40B4-BE49-F238E27FC236}">
              <a16:creationId xmlns:a16="http://schemas.microsoft.com/office/drawing/2014/main" id="{00000000-0008-0000-0E00-0000E2020000}"/>
            </a:ext>
          </a:extLst>
        </xdr:cNvPr>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13733</xdr:rowOff>
    </xdr:from>
    <xdr:ext cx="469744" cy="259045"/>
    <xdr:sp macro="" textlink="">
      <xdr:nvSpPr>
        <xdr:cNvPr id="739" name="n_4mainValue【児童館】&#10;一人当たり面積">
          <a:extLst>
            <a:ext uri="{FF2B5EF4-FFF2-40B4-BE49-F238E27FC236}">
              <a16:creationId xmlns:a16="http://schemas.microsoft.com/office/drawing/2014/main" id="{00000000-0008-0000-0E00-0000E3020000}"/>
            </a:ext>
          </a:extLst>
        </xdr:cNvPr>
        <xdr:cNvSpPr txBox="1"/>
      </xdr:nvSpPr>
      <xdr:spPr>
        <a:xfrm>
          <a:off x="18421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E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a:extLst>
            <a:ext uri="{FF2B5EF4-FFF2-40B4-BE49-F238E27FC236}">
              <a16:creationId xmlns:a16="http://schemas.microsoft.com/office/drawing/2014/main" id="{00000000-0008-0000-0E00-0000FC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a:extLst>
            <a:ext uri="{FF2B5EF4-FFF2-40B4-BE49-F238E27FC236}">
              <a16:creationId xmlns:a16="http://schemas.microsoft.com/office/drawing/2014/main" id="{00000000-0008-0000-0E00-0000FE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E00-000000030000}"/>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21589</xdr:rowOff>
    </xdr:from>
    <xdr:to>
      <xdr:col>85</xdr:col>
      <xdr:colOff>177800</xdr:colOff>
      <xdr:row>106</xdr:row>
      <xdr:rowOff>123189</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6268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E00-00000C030000}"/>
            </a:ext>
          </a:extLst>
        </xdr:cNvPr>
        <xdr:cNvSpPr txBox="1"/>
      </xdr:nvSpPr>
      <xdr:spPr>
        <a:xfrm>
          <a:off x="16357600"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170180</xdr:rowOff>
    </xdr:from>
    <xdr:to>
      <xdr:col>81</xdr:col>
      <xdr:colOff>101600</xdr:colOff>
      <xdr:row>106</xdr:row>
      <xdr:rowOff>100330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543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49530</xdr:rowOff>
    </xdr:from>
    <xdr:to>
      <xdr:col>85</xdr:col>
      <xdr:colOff>127000</xdr:colOff>
      <xdr:row>106</xdr:row>
      <xdr:rowOff>72389</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5481300" y="182232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144780</xdr:rowOff>
    </xdr:from>
    <xdr:to>
      <xdr:col>76</xdr:col>
      <xdr:colOff>165100</xdr:colOff>
      <xdr:row>106</xdr:row>
      <xdr:rowOff>74930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4541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24130</xdr:rowOff>
    </xdr:from>
    <xdr:to>
      <xdr:col>81</xdr:col>
      <xdr:colOff>50800</xdr:colOff>
      <xdr:row>106</xdr:row>
      <xdr:rowOff>49530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4592300" y="181978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119380</xdr:rowOff>
    </xdr:from>
    <xdr:to>
      <xdr:col>72</xdr:col>
      <xdr:colOff>38100</xdr:colOff>
      <xdr:row>106</xdr:row>
      <xdr:rowOff>49530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3652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170180</xdr:rowOff>
    </xdr:from>
    <xdr:to>
      <xdr:col>76</xdr:col>
      <xdr:colOff>114300</xdr:colOff>
      <xdr:row>106</xdr:row>
      <xdr:rowOff>24130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3703300" y="181724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276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105</xdr:row>
      <xdr:rowOff>170180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2814300" y="181470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91457</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E00-000019030000}"/>
            </a:ext>
          </a:extLst>
        </xdr:cNvPr>
        <xdr:cNvSpPr txBox="1"/>
      </xdr:nvSpPr>
      <xdr:spPr>
        <a:xfrm>
          <a:off x="152660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66057</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E00-00001A030000}"/>
            </a:ext>
          </a:extLst>
        </xdr:cNvPr>
        <xdr:cNvSpPr txBox="1"/>
      </xdr:nvSpPr>
      <xdr:spPr>
        <a:xfrm>
          <a:off x="14389744" y="182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40657</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E00-00001B030000}"/>
            </a:ext>
          </a:extLst>
        </xdr:cNvPr>
        <xdr:cNvSpPr txBox="1"/>
      </xdr:nvSpPr>
      <xdr:spPr>
        <a:xfrm>
          <a:off x="13500744" y="182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E00-00001C030000}"/>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E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E00-000035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E00-000037030000}"/>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E00-000039030000}"/>
            </a:ext>
          </a:extLst>
        </xdr:cNvPr>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167132</xdr:rowOff>
    </xdr:from>
    <xdr:to>
      <xdr:col>116</xdr:col>
      <xdr:colOff>114300</xdr:colOff>
      <xdr:row>106</xdr:row>
      <xdr:rowOff>97282</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18559</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3302</xdr:rowOff>
    </xdr:from>
    <xdr:to>
      <xdr:col>112</xdr:col>
      <xdr:colOff>38100</xdr:colOff>
      <xdr:row>106</xdr:row>
      <xdr:rowOff>104902</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81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46482</xdr:rowOff>
    </xdr:from>
    <xdr:to>
      <xdr:col>116</xdr:col>
      <xdr:colOff>63500</xdr:colOff>
      <xdr:row>106</xdr:row>
      <xdr:rowOff>54102</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21323300" y="1822018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8637</xdr:rowOff>
    </xdr:from>
    <xdr:to>
      <xdr:col>107</xdr:col>
      <xdr:colOff>101600</xdr:colOff>
      <xdr:row>106</xdr:row>
      <xdr:rowOff>110237</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81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54102</xdr:rowOff>
    </xdr:from>
    <xdr:to>
      <xdr:col>111</xdr:col>
      <xdr:colOff>177800</xdr:colOff>
      <xdr:row>106</xdr:row>
      <xdr:rowOff>59437</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20434300" y="1822780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10922</xdr:rowOff>
    </xdr:from>
    <xdr:to>
      <xdr:col>102</xdr:col>
      <xdr:colOff>165100</xdr:colOff>
      <xdr:row>106</xdr:row>
      <xdr:rowOff>112522</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9494500" y="181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59437</xdr:rowOff>
    </xdr:from>
    <xdr:to>
      <xdr:col>107</xdr:col>
      <xdr:colOff>50800</xdr:colOff>
      <xdr:row>106</xdr:row>
      <xdr:rowOff>61722</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9545300" y="182331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17018</xdr:rowOff>
    </xdr:from>
    <xdr:to>
      <xdr:col>98</xdr:col>
      <xdr:colOff>38100</xdr:colOff>
      <xdr:row>106</xdr:row>
      <xdr:rowOff>118618</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8605500" y="181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61722</xdr:rowOff>
    </xdr:from>
    <xdr:to>
      <xdr:col>102</xdr:col>
      <xdr:colOff>114300</xdr:colOff>
      <xdr:row>106</xdr:row>
      <xdr:rowOff>67818</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flipV="1">
          <a:off x="18656300" y="1823542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846" name="n_1aveValue【公民館】&#10;一人当たり面積">
          <a:extLst>
            <a:ext uri="{FF2B5EF4-FFF2-40B4-BE49-F238E27FC236}">
              <a16:creationId xmlns:a16="http://schemas.microsoft.com/office/drawing/2014/main" id="{00000000-0008-0000-0E00-00004E030000}"/>
            </a:ext>
          </a:extLst>
        </xdr:cNvPr>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847" name="n_2aveValue【公民館】&#10;一人当たり面積">
          <a:extLst>
            <a:ext uri="{FF2B5EF4-FFF2-40B4-BE49-F238E27FC236}">
              <a16:creationId xmlns:a16="http://schemas.microsoft.com/office/drawing/2014/main" id="{00000000-0008-0000-0E00-00004F030000}"/>
            </a:ext>
          </a:extLst>
        </xdr:cNvPr>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848" name="n_3aveValue【公民館】&#10;一人当たり面積">
          <a:extLst>
            <a:ext uri="{FF2B5EF4-FFF2-40B4-BE49-F238E27FC236}">
              <a16:creationId xmlns:a16="http://schemas.microsoft.com/office/drawing/2014/main" id="{00000000-0008-0000-0E00-000050030000}"/>
            </a:ext>
          </a:extLst>
        </xdr:cNvPr>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849" name="n_4aveValue【公民館】&#10;一人当たり面積">
          <a:extLst>
            <a:ext uri="{FF2B5EF4-FFF2-40B4-BE49-F238E27FC236}">
              <a16:creationId xmlns:a16="http://schemas.microsoft.com/office/drawing/2014/main" id="{00000000-0008-0000-0E00-000051030000}"/>
            </a:ext>
          </a:extLst>
        </xdr:cNvPr>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121429</xdr:rowOff>
    </xdr:from>
    <xdr:ext cx="469744" cy="259045"/>
    <xdr:sp macro="" textlink="">
      <xdr:nvSpPr>
        <xdr:cNvPr id="850" name="n_1mainValue【公民館】&#10;一人当たり面積">
          <a:extLst>
            <a:ext uri="{FF2B5EF4-FFF2-40B4-BE49-F238E27FC236}">
              <a16:creationId xmlns:a16="http://schemas.microsoft.com/office/drawing/2014/main" id="{00000000-0008-0000-0E00-000052030000}"/>
            </a:ext>
          </a:extLst>
        </xdr:cNvPr>
        <xdr:cNvSpPr txBox="1"/>
      </xdr:nvSpPr>
      <xdr:spPr>
        <a:xfrm>
          <a:off x="21075727" y="1795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126764</xdr:rowOff>
    </xdr:from>
    <xdr:ext cx="469744" cy="259045"/>
    <xdr:sp macro="" textlink="">
      <xdr:nvSpPr>
        <xdr:cNvPr id="851" name="n_2mainValue【公民館】&#10;一人当たり面積">
          <a:extLst>
            <a:ext uri="{FF2B5EF4-FFF2-40B4-BE49-F238E27FC236}">
              <a16:creationId xmlns:a16="http://schemas.microsoft.com/office/drawing/2014/main" id="{00000000-0008-0000-0E00-000053030000}"/>
            </a:ext>
          </a:extLst>
        </xdr:cNvPr>
        <xdr:cNvSpPr txBox="1"/>
      </xdr:nvSpPr>
      <xdr:spPr>
        <a:xfrm>
          <a:off x="20199427" y="1795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129049</xdr:rowOff>
    </xdr:from>
    <xdr:ext cx="469744" cy="259045"/>
    <xdr:sp macro="" textlink="">
      <xdr:nvSpPr>
        <xdr:cNvPr id="852" name="n_3mainValue【公民館】&#10;一人当たり面積">
          <a:extLst>
            <a:ext uri="{FF2B5EF4-FFF2-40B4-BE49-F238E27FC236}">
              <a16:creationId xmlns:a16="http://schemas.microsoft.com/office/drawing/2014/main" id="{00000000-0008-0000-0E00-000054030000}"/>
            </a:ext>
          </a:extLst>
        </xdr:cNvPr>
        <xdr:cNvSpPr txBox="1"/>
      </xdr:nvSpPr>
      <xdr:spPr>
        <a:xfrm>
          <a:off x="19310427" y="179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135145</xdr:rowOff>
    </xdr:from>
    <xdr:ext cx="469744" cy="259045"/>
    <xdr:sp macro="" textlink="">
      <xdr:nvSpPr>
        <xdr:cNvPr id="853" name="n_4mainValue【公民館】&#10;一人当たり面積">
          <a:extLst>
            <a:ext uri="{FF2B5EF4-FFF2-40B4-BE49-F238E27FC236}">
              <a16:creationId xmlns:a16="http://schemas.microsoft.com/office/drawing/2014/main" id="{00000000-0008-0000-0E00-000055030000}"/>
            </a:ext>
          </a:extLst>
        </xdr:cNvPr>
        <xdr:cNvSpPr txBox="1"/>
      </xdr:nvSpPr>
      <xdr:spPr>
        <a:xfrm>
          <a:off x="18421427" y="179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橋梁・トンネルの有形固定資産減価償却率は令和元年度に見直しを行ったため大きく変動している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が、全国平均と同程度である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た、認定子ども園等、学校施設、公営住宅、児童館、公民館は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建築から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年以上経過した建物も多く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進んで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、類似団体内平均よりもやや高い水準となっている。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学校施設は平成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年度に個別施設計画を策定しているので、適切な維持管理・予防保全を計画的に行っていく。</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それ以外の施設についても令和元年度に個別施設計画を策定しており、今後計画に沿って維持補修等を行い、統合・廃止など多角的に検討していく必要がある。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44450</xdr:rowOff>
    </xdr:from>
    <xdr:to>
      <xdr:col>24</xdr:col>
      <xdr:colOff>114300</xdr:colOff>
      <xdr:row>35</xdr:row>
      <xdr:rowOff>146050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67327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19050</xdr:rowOff>
    </xdr:from>
    <xdr:to>
      <xdr:col>20</xdr:col>
      <xdr:colOff>38100</xdr:colOff>
      <xdr:row>35</xdr:row>
      <xdr:rowOff>120650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69850</xdr:rowOff>
    </xdr:from>
    <xdr:to>
      <xdr:col>24</xdr:col>
      <xdr:colOff>63500</xdr:colOff>
      <xdr:row>35</xdr:row>
      <xdr:rowOff>95250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070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44450</xdr:rowOff>
    </xdr:from>
    <xdr:to>
      <xdr:col>19</xdr:col>
      <xdr:colOff>177800</xdr:colOff>
      <xdr:row>35</xdr:row>
      <xdr:rowOff>69850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04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44450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01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114300</xdr:rowOff>
    </xdr:from>
    <xdr:to>
      <xdr:col>6</xdr:col>
      <xdr:colOff>38100</xdr:colOff>
      <xdr:row>35</xdr:row>
      <xdr:rowOff>44450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165100</xdr:rowOff>
    </xdr:from>
    <xdr:to>
      <xdr:col>10</xdr:col>
      <xdr:colOff>114300</xdr:colOff>
      <xdr:row>35</xdr:row>
      <xdr:rowOff>19050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130300" y="599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137177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111777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60977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27744"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34307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168275</xdr:rowOff>
    </xdr:from>
    <xdr:to>
      <xdr:col>55</xdr:col>
      <xdr:colOff>50800</xdr:colOff>
      <xdr:row>40</xdr:row>
      <xdr:rowOff>98425</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19702</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70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47625</xdr:rowOff>
    </xdr:from>
    <xdr:to>
      <xdr:col>55</xdr:col>
      <xdr:colOff>0</xdr:colOff>
      <xdr:row>40</xdr:row>
      <xdr:rowOff>53340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9056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xdr:rowOff>
    </xdr:from>
    <xdr:to>
      <xdr:col>46</xdr:col>
      <xdr:colOff>38100</xdr:colOff>
      <xdr:row>40</xdr:row>
      <xdr:rowOff>107950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57150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91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xdr:rowOff>
    </xdr:from>
    <xdr:to>
      <xdr:col>41</xdr:col>
      <xdr:colOff>101600</xdr:colOff>
      <xdr:row>40</xdr:row>
      <xdr:rowOff>109855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57150</xdr:rowOff>
    </xdr:from>
    <xdr:to>
      <xdr:col>45</xdr:col>
      <xdr:colOff>177800</xdr:colOff>
      <xdr:row>40</xdr:row>
      <xdr:rowOff>59055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9151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xdr:rowOff>
    </xdr:from>
    <xdr:to>
      <xdr:col>36</xdr:col>
      <xdr:colOff>165100</xdr:colOff>
      <xdr:row>40</xdr:row>
      <xdr:rowOff>115570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59055</xdr:rowOff>
    </xdr:from>
    <xdr:to>
      <xdr:col>41</xdr:col>
      <xdr:colOff>50800</xdr:colOff>
      <xdr:row>40</xdr:row>
      <xdr:rowOff>64770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917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20972</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120667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124477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126382</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6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132097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63517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60416</xdr:rowOff>
    </xdr:from>
    <xdr:to>
      <xdr:col>24</xdr:col>
      <xdr:colOff>63500</xdr:colOff>
      <xdr:row>60</xdr:row>
      <xdr:rowOff>91440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34741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148409</xdr:rowOff>
    </xdr:from>
    <xdr:to>
      <xdr:col>15</xdr:col>
      <xdr:colOff>101600</xdr:colOff>
      <xdr:row>60</xdr:row>
      <xdr:rowOff>78559</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27759</xdr:rowOff>
    </xdr:from>
    <xdr:to>
      <xdr:col>19</xdr:col>
      <xdr:colOff>177800</xdr:colOff>
      <xdr:row>60</xdr:row>
      <xdr:rowOff>60416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3147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117384</xdr:rowOff>
    </xdr:from>
    <xdr:to>
      <xdr:col>10</xdr:col>
      <xdr:colOff>165100</xdr:colOff>
      <xdr:row>60</xdr:row>
      <xdr:rowOff>47534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168184</xdr:rowOff>
    </xdr:from>
    <xdr:to>
      <xdr:col>15</xdr:col>
      <xdr:colOff>50800</xdr:colOff>
      <xdr:row>60</xdr:row>
      <xdr:rowOff>27759</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2837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84727</xdr:rowOff>
    </xdr:from>
    <xdr:to>
      <xdr:col>6</xdr:col>
      <xdr:colOff>38100</xdr:colOff>
      <xdr:row>60</xdr:row>
      <xdr:rowOff>14877</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135527</xdr:rowOff>
    </xdr:from>
    <xdr:to>
      <xdr:col>10</xdr:col>
      <xdr:colOff>114300</xdr:colOff>
      <xdr:row>59</xdr:row>
      <xdr:rowOff>168184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2510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127743</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95086</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64061</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31404</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5697</xdr:rowOff>
    </xdr:from>
    <xdr:to>
      <xdr:col>55</xdr:col>
      <xdr:colOff>50800</xdr:colOff>
      <xdr:row>62</xdr:row>
      <xdr:rowOff>107297</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6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28574</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48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12555</xdr:rowOff>
    </xdr:from>
    <xdr:to>
      <xdr:col>50</xdr:col>
      <xdr:colOff>165100</xdr:colOff>
      <xdr:row>62</xdr:row>
      <xdr:rowOff>114155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6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56497</xdr:rowOff>
    </xdr:from>
    <xdr:to>
      <xdr:col>55</xdr:col>
      <xdr:colOff>0</xdr:colOff>
      <xdr:row>62</xdr:row>
      <xdr:rowOff>63355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68639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17780</xdr:rowOff>
    </xdr:from>
    <xdr:to>
      <xdr:col>46</xdr:col>
      <xdr:colOff>38100</xdr:colOff>
      <xdr:row>62</xdr:row>
      <xdr:rowOff>119380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63355</xdr:rowOff>
    </xdr:from>
    <xdr:to>
      <xdr:col>50</xdr:col>
      <xdr:colOff>114300</xdr:colOff>
      <xdr:row>62</xdr:row>
      <xdr:rowOff>68580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693255"/>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19739</xdr:rowOff>
    </xdr:from>
    <xdr:to>
      <xdr:col>41</xdr:col>
      <xdr:colOff>101600</xdr:colOff>
      <xdr:row>62</xdr:row>
      <xdr:rowOff>121339</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6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68580</xdr:rowOff>
    </xdr:from>
    <xdr:to>
      <xdr:col>45</xdr:col>
      <xdr:colOff>177800</xdr:colOff>
      <xdr:row>62</xdr:row>
      <xdr:rowOff>70539</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69848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25618</xdr:rowOff>
    </xdr:from>
    <xdr:to>
      <xdr:col>36</xdr:col>
      <xdr:colOff>165100</xdr:colOff>
      <xdr:row>62</xdr:row>
      <xdr:rowOff>127218</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6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70539</xdr:rowOff>
    </xdr:from>
    <xdr:to>
      <xdr:col>41</xdr:col>
      <xdr:colOff>50800</xdr:colOff>
      <xdr:row>62</xdr:row>
      <xdr:rowOff>76418</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700439"/>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130682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4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135907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137866</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42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143745</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43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60961</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0874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114936</xdr:rowOff>
    </xdr:from>
    <xdr:to>
      <xdr:col>15</xdr:col>
      <xdr:colOff>101600</xdr:colOff>
      <xdr:row>82</xdr:row>
      <xdr:rowOff>45086</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165736</xdr:rowOff>
    </xdr:from>
    <xdr:to>
      <xdr:col>19</xdr:col>
      <xdr:colOff>177800</xdr:colOff>
      <xdr:row>82</xdr:row>
      <xdr:rowOff>28575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0531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76836</xdr:rowOff>
    </xdr:from>
    <xdr:to>
      <xdr:col>10</xdr:col>
      <xdr:colOff>165100</xdr:colOff>
      <xdr:row>82</xdr:row>
      <xdr:rowOff>6986</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127636</xdr:rowOff>
    </xdr:from>
    <xdr:to>
      <xdr:col>15</xdr:col>
      <xdr:colOff>50800</xdr:colOff>
      <xdr:row>81</xdr:row>
      <xdr:rowOff>165736</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0150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33020</xdr:rowOff>
    </xdr:from>
    <xdr:to>
      <xdr:col>6</xdr:col>
      <xdr:colOff>38100</xdr:colOff>
      <xdr:row>81</xdr:row>
      <xdr:rowOff>134620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83820</xdr:rowOff>
    </xdr:from>
    <xdr:to>
      <xdr:col>10</xdr:col>
      <xdr:colOff>114300</xdr:colOff>
      <xdr:row>81</xdr:row>
      <xdr:rowOff>127636</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9712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70502</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169563</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125747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141833</xdr:rowOff>
    </xdr:from>
    <xdr:to>
      <xdr:col>55</xdr:col>
      <xdr:colOff>50800</xdr:colOff>
      <xdr:row>85</xdr:row>
      <xdr:rowOff>71983</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5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164710</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39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145035</xdr:rowOff>
    </xdr:from>
    <xdr:to>
      <xdr:col>50</xdr:col>
      <xdr:colOff>165100</xdr:colOff>
      <xdr:row>85</xdr:row>
      <xdr:rowOff>75185</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21183</xdr:rowOff>
    </xdr:from>
    <xdr:to>
      <xdr:col>55</xdr:col>
      <xdr:colOff>0</xdr:colOff>
      <xdr:row>85</xdr:row>
      <xdr:rowOff>24385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594433"/>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24385</xdr:rowOff>
    </xdr:from>
    <xdr:to>
      <xdr:col>50</xdr:col>
      <xdr:colOff>114300</xdr:colOff>
      <xdr:row>85</xdr:row>
      <xdr:rowOff>26670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45976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147777</xdr:rowOff>
    </xdr:from>
    <xdr:to>
      <xdr:col>41</xdr:col>
      <xdr:colOff>101600</xdr:colOff>
      <xdr:row>85</xdr:row>
      <xdr:rowOff>77927</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5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27127</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61300" y="145999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150521</xdr:rowOff>
    </xdr:from>
    <xdr:to>
      <xdr:col>36</xdr:col>
      <xdr:colOff>165100</xdr:colOff>
      <xdr:row>85</xdr:row>
      <xdr:rowOff>80671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27127</xdr:rowOff>
    </xdr:from>
    <xdr:to>
      <xdr:col>41</xdr:col>
      <xdr:colOff>50800</xdr:colOff>
      <xdr:row>85</xdr:row>
      <xdr:rowOff>29871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972300" y="1460037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95114</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66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69054</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85513</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91712</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93997</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97198</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3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F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00000000-0008-0000-0F00-0000A401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000000-0008-0000-0F00-0000A6010000}"/>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F00-0000A8010000}"/>
            </a:ext>
          </a:extLst>
        </xdr:cNvPr>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134801</xdr:rowOff>
    </xdr:from>
    <xdr:to>
      <xdr:col>85</xdr:col>
      <xdr:colOff>177800</xdr:colOff>
      <xdr:row>38</xdr:row>
      <xdr:rowOff>64951</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6268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157678</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F00-0000B4010000}"/>
            </a:ext>
          </a:extLst>
        </xdr:cNvPr>
        <xdr:cNvSpPr txBox="1"/>
      </xdr:nvSpPr>
      <xdr:spPr>
        <a:xfrm>
          <a:off x="16357600" y="63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92347</xdr:rowOff>
    </xdr:from>
    <xdr:to>
      <xdr:col>81</xdr:col>
      <xdr:colOff>101600</xdr:colOff>
      <xdr:row>38</xdr:row>
      <xdr:rowOff>22497</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5430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143147</xdr:rowOff>
    </xdr:from>
    <xdr:to>
      <xdr:col>85</xdr:col>
      <xdr:colOff>127000</xdr:colOff>
      <xdr:row>38</xdr:row>
      <xdr:rowOff>14151</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5481300" y="648679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49893</xdr:rowOff>
    </xdr:from>
    <xdr:to>
      <xdr:col>76</xdr:col>
      <xdr:colOff>165100</xdr:colOff>
      <xdr:row>37</xdr:row>
      <xdr:rowOff>151493</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4541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100693</xdr:rowOff>
    </xdr:from>
    <xdr:to>
      <xdr:col>81</xdr:col>
      <xdr:colOff>50800</xdr:colOff>
      <xdr:row>37</xdr:row>
      <xdr:rowOff>143147</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4592300" y="64443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7439</xdr:rowOff>
    </xdr:from>
    <xdr:to>
      <xdr:col>72</xdr:col>
      <xdr:colOff>38100</xdr:colOff>
      <xdr:row>37</xdr:row>
      <xdr:rowOff>109039</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3652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58239</xdr:rowOff>
    </xdr:from>
    <xdr:to>
      <xdr:col>76</xdr:col>
      <xdr:colOff>114300</xdr:colOff>
      <xdr:row>37</xdr:row>
      <xdr:rowOff>100693</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3703300" y="640188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18869</xdr:rowOff>
    </xdr:from>
    <xdr:to>
      <xdr:col>67</xdr:col>
      <xdr:colOff>101600</xdr:colOff>
      <xdr:row>35</xdr:row>
      <xdr:rowOff>120469</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2763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69669</xdr:rowOff>
    </xdr:from>
    <xdr:to>
      <xdr:col>71</xdr:col>
      <xdr:colOff>177800</xdr:colOff>
      <xdr:row>37</xdr:row>
      <xdr:rowOff>58239</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814300" y="6070419"/>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39024</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52660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168020</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4389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125566</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3500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136996</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2611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F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F00-0000DB010000}"/>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F00-0000DD010000}"/>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F00-0000DF010000}"/>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135889</xdr:rowOff>
    </xdr:from>
    <xdr:to>
      <xdr:col>116</xdr:col>
      <xdr:colOff>114300</xdr:colOff>
      <xdr:row>41</xdr:row>
      <xdr:rowOff>66039</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2110700" y="69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50816</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F00-0000EB010000}"/>
            </a:ext>
          </a:extLst>
        </xdr:cNvPr>
        <xdr:cNvSpPr txBox="1"/>
      </xdr:nvSpPr>
      <xdr:spPr>
        <a:xfrm>
          <a:off x="22199600" y="690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137828</xdr:rowOff>
    </xdr:from>
    <xdr:to>
      <xdr:col>112</xdr:col>
      <xdr:colOff>38100</xdr:colOff>
      <xdr:row>41</xdr:row>
      <xdr:rowOff>67978</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1272500" y="69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15239</xdr:rowOff>
    </xdr:from>
    <xdr:to>
      <xdr:col>116</xdr:col>
      <xdr:colOff>63500</xdr:colOff>
      <xdr:row>41</xdr:row>
      <xdr:rowOff>17178</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21323300" y="7044689"/>
          <a:ext cx="8382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139254</xdr:rowOff>
    </xdr:from>
    <xdr:to>
      <xdr:col>107</xdr:col>
      <xdr:colOff>101600</xdr:colOff>
      <xdr:row>41</xdr:row>
      <xdr:rowOff>69404</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0383500" y="69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17178</xdr:rowOff>
    </xdr:from>
    <xdr:to>
      <xdr:col>111</xdr:col>
      <xdr:colOff>177800</xdr:colOff>
      <xdr:row>41</xdr:row>
      <xdr:rowOff>18604</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0434300" y="7046628"/>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139794</xdr:rowOff>
    </xdr:from>
    <xdr:to>
      <xdr:col>102</xdr:col>
      <xdr:colOff>165100</xdr:colOff>
      <xdr:row>41</xdr:row>
      <xdr:rowOff>69944</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9494500" y="69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18604</xdr:rowOff>
    </xdr:from>
    <xdr:to>
      <xdr:col>107</xdr:col>
      <xdr:colOff>50800</xdr:colOff>
      <xdr:row>41</xdr:row>
      <xdr:rowOff>19144</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9545300" y="7048054"/>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94222</xdr:rowOff>
    </xdr:from>
    <xdr:to>
      <xdr:col>98</xdr:col>
      <xdr:colOff>38100</xdr:colOff>
      <xdr:row>36</xdr:row>
      <xdr:rowOff>24372</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8605500" y="609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145022</xdr:rowOff>
    </xdr:from>
    <xdr:to>
      <xdr:col>102</xdr:col>
      <xdr:colOff>114300</xdr:colOff>
      <xdr:row>41</xdr:row>
      <xdr:rowOff>19144</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656300" y="6145772"/>
          <a:ext cx="889000" cy="90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152476</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356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59105</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1043411" y="708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60531</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0167111" y="708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61071</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9278111" y="709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40899</xdr:rowOff>
    </xdr:from>
    <xdr:ext cx="599010"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8356795" y="587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F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00000000-0008-0000-0F00-000016020000}"/>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00000000-0008-0000-0F00-000018020000}"/>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F00-00001A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0000000-0008-0000-0F00-000026020000}"/>
            </a:ext>
          </a:extLst>
        </xdr:cNvPr>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122465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5481300" y="1054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57150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3703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112485</xdr:rowOff>
    </xdr:from>
    <xdr:to>
      <xdr:col>67</xdr:col>
      <xdr:colOff>101600</xdr:colOff>
      <xdr:row>61</xdr:row>
      <xdr:rowOff>42635</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276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163285</xdr:rowOff>
    </xdr:from>
    <xdr:to>
      <xdr:col>71</xdr:col>
      <xdr:colOff>177800</xdr:colOff>
      <xdr:row>61</xdr:row>
      <xdr:rowOff>24493</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814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33762</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2611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0000000-0008-0000-0F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00000000-0008-0000-0F00-00004D020000}"/>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0000000-0008-0000-0F00-00004F020000}"/>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00000000-0008-0000-0F00-000051020000}"/>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21107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48785</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00000000-0008-0000-0F00-00005D020000}"/>
            </a:ext>
          </a:extLst>
        </xdr:cNvPr>
        <xdr:cNvSpPr txBox="1"/>
      </xdr:nvSpPr>
      <xdr:spPr>
        <a:xfrm>
          <a:off x="22199600"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74930</xdr:rowOff>
    </xdr:from>
    <xdr:to>
      <xdr:col>112</xdr:col>
      <xdr:colOff>38100</xdr:colOff>
      <xdr:row>63</xdr:row>
      <xdr:rowOff>5080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127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121158</xdr:rowOff>
    </xdr:from>
    <xdr:to>
      <xdr:col>116</xdr:col>
      <xdr:colOff>63500</xdr:colOff>
      <xdr:row>62</xdr:row>
      <xdr:rowOff>125730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21323300" y="107510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125730</xdr:rowOff>
    </xdr:from>
    <xdr:to>
      <xdr:col>111</xdr:col>
      <xdr:colOff>177800</xdr:colOff>
      <xdr:row>62</xdr:row>
      <xdr:rowOff>128016</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0434300" y="107556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77216</xdr:rowOff>
    </xdr:from>
    <xdr:to>
      <xdr:col>102</xdr:col>
      <xdr:colOff>165100</xdr:colOff>
      <xdr:row>63</xdr:row>
      <xdr:rowOff>7366</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9494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128016</xdr:rowOff>
    </xdr:from>
    <xdr:to>
      <xdr:col>107</xdr:col>
      <xdr:colOff>50800</xdr:colOff>
      <xdr:row>62</xdr:row>
      <xdr:rowOff>128016</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9545300" y="1075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81788</xdr:rowOff>
    </xdr:from>
    <xdr:to>
      <xdr:col>98</xdr:col>
      <xdr:colOff>38100</xdr:colOff>
      <xdr:row>63</xdr:row>
      <xdr:rowOff>11938</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8605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128016</xdr:rowOff>
    </xdr:from>
    <xdr:to>
      <xdr:col>102</xdr:col>
      <xdr:colOff>114300</xdr:colOff>
      <xdr:row>62</xdr:row>
      <xdr:rowOff>132588</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8656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617" name="n_4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167657</xdr:rowOff>
    </xdr:from>
    <xdr:ext cx="469744" cy="259045"/>
    <xdr:sp macro="" textlink="">
      <xdr:nvSpPr>
        <xdr:cNvPr id="618" name="n_1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619" name="n_2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169943</xdr:rowOff>
    </xdr:from>
    <xdr:ext cx="469744" cy="259045"/>
    <xdr:sp macro="" textlink="">
      <xdr:nvSpPr>
        <xdr:cNvPr id="620" name="n_3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19310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621" name="n_4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68943</xdr:rowOff>
    </xdr:from>
    <xdr:to>
      <xdr:col>85</xdr:col>
      <xdr:colOff>177800</xdr:colOff>
      <xdr:row>81</xdr:row>
      <xdr:rowOff>170543</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6268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91820</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F00-000098020000}"/>
            </a:ext>
          </a:extLst>
        </xdr:cNvPr>
        <xdr:cNvSpPr txBox="1"/>
      </xdr:nvSpPr>
      <xdr:spPr>
        <a:xfrm>
          <a:off x="16357600" y="1380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59145</xdr:rowOff>
    </xdr:from>
    <xdr:to>
      <xdr:col>81</xdr:col>
      <xdr:colOff>101600</xdr:colOff>
      <xdr:row>82</xdr:row>
      <xdr:rowOff>160745</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5430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119743</xdr:rowOff>
    </xdr:from>
    <xdr:to>
      <xdr:col>85</xdr:col>
      <xdr:colOff>127000</xdr:colOff>
      <xdr:row>82</xdr:row>
      <xdr:rowOff>109945</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15481300" y="14007193"/>
          <a:ext cx="8382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109945</xdr:rowOff>
    </xdr:from>
    <xdr:to>
      <xdr:col>81</xdr:col>
      <xdr:colOff>50800</xdr:colOff>
      <xdr:row>83</xdr:row>
      <xdr:rowOff>3811</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4592300" y="141688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3811</xdr:rowOff>
    </xdr:from>
    <xdr:to>
      <xdr:col>76</xdr:col>
      <xdr:colOff>114300</xdr:colOff>
      <xdr:row>84</xdr:row>
      <xdr:rowOff>38100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flipV="1">
          <a:off x="13703300" y="142341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121194</xdr:rowOff>
    </xdr:from>
    <xdr:to>
      <xdr:col>67</xdr:col>
      <xdr:colOff>101600</xdr:colOff>
      <xdr:row>84</xdr:row>
      <xdr:rowOff>51344</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2763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xdr:rowOff>
    </xdr:from>
    <xdr:to>
      <xdr:col>71</xdr:col>
      <xdr:colOff>177800</xdr:colOff>
      <xdr:row>84</xdr:row>
      <xdr:rowOff>38100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814300" y="144023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673" name="n_1ave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674" name="n_2ave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675" name="n_3ave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676" name="n_4ave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5822</xdr:rowOff>
    </xdr:from>
    <xdr:ext cx="405111" cy="259045"/>
    <xdr:sp macro="" textlink="">
      <xdr:nvSpPr>
        <xdr:cNvPr id="677" name="n_1main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678" name="n_2main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679" name="n_3main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42471</xdr:rowOff>
    </xdr:from>
    <xdr:ext cx="405111" cy="259045"/>
    <xdr:sp macro="" textlink="">
      <xdr:nvSpPr>
        <xdr:cNvPr id="680" name="n_4mainValue【消防施設】&#10;有形固定資産減価償却率">
          <a:extLst>
            <a:ext uri="{FF2B5EF4-FFF2-40B4-BE49-F238E27FC236}">
              <a16:creationId xmlns:a16="http://schemas.microsoft.com/office/drawing/2014/main" id="{00000000-0008-0000-0F00-0000A8020000}"/>
            </a:ext>
          </a:extLst>
        </xdr:cNvPr>
        <xdr:cNvSpPr txBox="1"/>
      </xdr:nvSpPr>
      <xdr:spPr>
        <a:xfrm>
          <a:off x="12611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00000000-0008-0000-0F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5" name="【消防施設】&#10;一人当たり面積最小値テキスト">
          <a:extLst>
            <a:ext uri="{FF2B5EF4-FFF2-40B4-BE49-F238E27FC236}">
              <a16:creationId xmlns:a16="http://schemas.microsoft.com/office/drawing/2014/main" id="{00000000-0008-0000-0F00-0000C1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7" name="【消防施設】&#10;一人当たり面積最大値テキスト">
          <a:extLst>
            <a:ext uri="{FF2B5EF4-FFF2-40B4-BE49-F238E27FC236}">
              <a16:creationId xmlns:a16="http://schemas.microsoft.com/office/drawing/2014/main" id="{00000000-0008-0000-0F00-0000C302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709" name="【消防施設】&#10;一人当たり面積平均値テキスト">
          <a:extLst>
            <a:ext uri="{FF2B5EF4-FFF2-40B4-BE49-F238E27FC236}">
              <a16:creationId xmlns:a16="http://schemas.microsoft.com/office/drawing/2014/main" id="{00000000-0008-0000-0F00-0000C5020000}"/>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21" name="【消防施設】&#10;一人当たり面積該当値テキスト">
          <a:extLst>
            <a:ext uri="{FF2B5EF4-FFF2-40B4-BE49-F238E27FC236}">
              <a16:creationId xmlns:a16="http://schemas.microsoft.com/office/drawing/2014/main" id="{00000000-0008-0000-0F00-0000D1020000}"/>
            </a:ext>
          </a:extLst>
        </xdr:cNvPr>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143511</xdr:rowOff>
    </xdr:from>
    <xdr:to>
      <xdr:col>112</xdr:col>
      <xdr:colOff>38100</xdr:colOff>
      <xdr:row>85</xdr:row>
      <xdr:rowOff>73661</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1272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85</xdr:row>
      <xdr:rowOff>22861</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21323300" y="145313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153036</xdr:rowOff>
    </xdr:from>
    <xdr:to>
      <xdr:col>107</xdr:col>
      <xdr:colOff>101600</xdr:colOff>
      <xdr:row>85</xdr:row>
      <xdr:rowOff>83186</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0383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22861</xdr:rowOff>
    </xdr:from>
    <xdr:to>
      <xdr:col>111</xdr:col>
      <xdr:colOff>177800</xdr:colOff>
      <xdr:row>85</xdr:row>
      <xdr:rowOff>32386</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0434300" y="145961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9494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32386</xdr:rowOff>
    </xdr:from>
    <xdr:to>
      <xdr:col>107</xdr:col>
      <xdr:colOff>50800</xdr:colOff>
      <xdr:row>85</xdr:row>
      <xdr:rowOff>64770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19545300" y="14605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85</xdr:row>
      <xdr:rowOff>64770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656300" y="144399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0" name="n_1aveValue【消防施設】&#10;一人当たり面積">
          <a:extLst>
            <a:ext uri="{FF2B5EF4-FFF2-40B4-BE49-F238E27FC236}">
              <a16:creationId xmlns:a16="http://schemas.microsoft.com/office/drawing/2014/main" id="{00000000-0008-0000-0F00-0000DA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731" name="n_2aveValue【消防施設】&#10;一人当たり面積">
          <a:extLst>
            <a:ext uri="{FF2B5EF4-FFF2-40B4-BE49-F238E27FC236}">
              <a16:creationId xmlns:a16="http://schemas.microsoft.com/office/drawing/2014/main" id="{00000000-0008-0000-0F00-0000DB020000}"/>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2" name="n_3aveValue【消防施設】&#10;一人当たり面積">
          <a:extLst>
            <a:ext uri="{FF2B5EF4-FFF2-40B4-BE49-F238E27FC236}">
              <a16:creationId xmlns:a16="http://schemas.microsoft.com/office/drawing/2014/main" id="{00000000-0008-0000-0F00-0000DC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93363</xdr:rowOff>
    </xdr:from>
    <xdr:ext cx="469744" cy="259045"/>
    <xdr:sp macro="" textlink="">
      <xdr:nvSpPr>
        <xdr:cNvPr id="733" name="n_4aveValue【消防施設】&#10;一人当たり面積">
          <a:extLst>
            <a:ext uri="{FF2B5EF4-FFF2-40B4-BE49-F238E27FC236}">
              <a16:creationId xmlns:a16="http://schemas.microsoft.com/office/drawing/2014/main" id="{00000000-0008-0000-0F00-0000DD020000}"/>
            </a:ext>
          </a:extLst>
        </xdr:cNvPr>
        <xdr:cNvSpPr txBox="1"/>
      </xdr:nvSpPr>
      <xdr:spPr>
        <a:xfrm>
          <a:off x="18421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64788</xdr:rowOff>
    </xdr:from>
    <xdr:ext cx="469744" cy="259045"/>
    <xdr:sp macro="" textlink="">
      <xdr:nvSpPr>
        <xdr:cNvPr id="734" name="n_1mainValue【消防施設】&#10;一人当たり面積">
          <a:extLst>
            <a:ext uri="{FF2B5EF4-FFF2-40B4-BE49-F238E27FC236}">
              <a16:creationId xmlns:a16="http://schemas.microsoft.com/office/drawing/2014/main" id="{00000000-0008-0000-0F00-0000DE020000}"/>
            </a:ext>
          </a:extLst>
        </xdr:cNvPr>
        <xdr:cNvSpPr txBox="1"/>
      </xdr:nvSpPr>
      <xdr:spPr>
        <a:xfrm>
          <a:off x="21075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74313</xdr:rowOff>
    </xdr:from>
    <xdr:ext cx="469744" cy="259045"/>
    <xdr:sp macro="" textlink="">
      <xdr:nvSpPr>
        <xdr:cNvPr id="735" name="n_2mainValue【消防施設】&#10;一人当たり面積">
          <a:extLst>
            <a:ext uri="{FF2B5EF4-FFF2-40B4-BE49-F238E27FC236}">
              <a16:creationId xmlns:a16="http://schemas.microsoft.com/office/drawing/2014/main" id="{00000000-0008-0000-0F00-0000DF020000}"/>
            </a:ext>
          </a:extLst>
        </xdr:cNvPr>
        <xdr:cNvSpPr txBox="1"/>
      </xdr:nvSpPr>
      <xdr:spPr>
        <a:xfrm>
          <a:off x="20199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736" name="n_3mainValue【消防施設】&#10;一人当たり面積">
          <a:extLst>
            <a:ext uri="{FF2B5EF4-FFF2-40B4-BE49-F238E27FC236}">
              <a16:creationId xmlns:a16="http://schemas.microsoft.com/office/drawing/2014/main" id="{00000000-0008-0000-0F00-0000E0020000}"/>
            </a:ext>
          </a:extLst>
        </xdr:cNvPr>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7" name="n_4mainValue【消防施設】&#10;一人当たり面積">
          <a:extLst>
            <a:ext uri="{FF2B5EF4-FFF2-40B4-BE49-F238E27FC236}">
              <a16:creationId xmlns:a16="http://schemas.microsoft.com/office/drawing/2014/main" id="{00000000-0008-0000-0F00-0000E1020000}"/>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0000000-0008-0000-0F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00000000-0008-0000-0F00-0000F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6" name="【庁舎】&#10;有形固定資産減価償却率最大値テキスト">
          <a:extLst>
            <a:ext uri="{FF2B5EF4-FFF2-40B4-BE49-F238E27FC236}">
              <a16:creationId xmlns:a16="http://schemas.microsoft.com/office/drawing/2014/main" id="{00000000-0008-0000-0F00-0000FE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768" name="【庁舎】&#10;有形固定資産減価償却率平均値テキスト">
          <a:extLst>
            <a:ext uri="{FF2B5EF4-FFF2-40B4-BE49-F238E27FC236}">
              <a16:creationId xmlns:a16="http://schemas.microsoft.com/office/drawing/2014/main" id="{00000000-0008-0000-0F00-000000030000}"/>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31931</xdr:rowOff>
    </xdr:from>
    <xdr:to>
      <xdr:col>85</xdr:col>
      <xdr:colOff>177800</xdr:colOff>
      <xdr:row>107</xdr:row>
      <xdr:rowOff>133531</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6268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10358</xdr:rowOff>
    </xdr:from>
    <xdr:ext cx="405111" cy="259045"/>
    <xdr:sp macro="" textlink="">
      <xdr:nvSpPr>
        <xdr:cNvPr id="780" name="【庁舎】&#10;有形固定資産減価償却率該当値テキスト">
          <a:extLst>
            <a:ext uri="{FF2B5EF4-FFF2-40B4-BE49-F238E27FC236}">
              <a16:creationId xmlns:a16="http://schemas.microsoft.com/office/drawing/2014/main" id="{00000000-0008-0000-0F00-00000C030000}"/>
            </a:ext>
          </a:extLst>
        </xdr:cNvPr>
        <xdr:cNvSpPr txBox="1"/>
      </xdr:nvSpPr>
      <xdr:spPr>
        <a:xfrm>
          <a:off x="16357600"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170724</xdr:rowOff>
    </xdr:from>
    <xdr:to>
      <xdr:col>81</xdr:col>
      <xdr:colOff>101600</xdr:colOff>
      <xdr:row>107</xdr:row>
      <xdr:rowOff>100874</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5430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50074</xdr:rowOff>
    </xdr:from>
    <xdr:to>
      <xdr:col>85</xdr:col>
      <xdr:colOff>127000</xdr:colOff>
      <xdr:row>107</xdr:row>
      <xdr:rowOff>82731</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5481300" y="183952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50074</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4592300" y="183642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110308</xdr:rowOff>
    </xdr:from>
    <xdr:to>
      <xdr:col>72</xdr:col>
      <xdr:colOff>38100</xdr:colOff>
      <xdr:row>107</xdr:row>
      <xdr:rowOff>40458</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365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161108</xdr:rowOff>
    </xdr:from>
    <xdr:to>
      <xdr:col>76</xdr:col>
      <xdr:colOff>114300</xdr:colOff>
      <xdr:row>107</xdr:row>
      <xdr:rowOff>19050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3703300" y="183348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77651</xdr:rowOff>
    </xdr:from>
    <xdr:to>
      <xdr:col>67</xdr:col>
      <xdr:colOff>101600</xdr:colOff>
      <xdr:row>107</xdr:row>
      <xdr:rowOff>7801</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2763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128451</xdr:rowOff>
    </xdr:from>
    <xdr:to>
      <xdr:col>71</xdr:col>
      <xdr:colOff>177800</xdr:colOff>
      <xdr:row>106</xdr:row>
      <xdr:rowOff>161108</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2814300" y="183021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789" name="n_1aveValue【庁舎】&#10;有形固定資産減価償却率">
          <a:extLst>
            <a:ext uri="{FF2B5EF4-FFF2-40B4-BE49-F238E27FC236}">
              <a16:creationId xmlns:a16="http://schemas.microsoft.com/office/drawing/2014/main" id="{00000000-0008-0000-0F00-000015030000}"/>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790" name="n_2aveValue【庁舎】&#10;有形固定資産減価償却率">
          <a:extLst>
            <a:ext uri="{FF2B5EF4-FFF2-40B4-BE49-F238E27FC236}">
              <a16:creationId xmlns:a16="http://schemas.microsoft.com/office/drawing/2014/main" id="{00000000-0008-0000-0F00-000016030000}"/>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791" name="n_3aveValue【庁舎】&#10;有形固定資産減価償却率">
          <a:extLst>
            <a:ext uri="{FF2B5EF4-FFF2-40B4-BE49-F238E27FC236}">
              <a16:creationId xmlns:a16="http://schemas.microsoft.com/office/drawing/2014/main" id="{00000000-0008-0000-0F00-000017030000}"/>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92" name="n_4aveValue【庁舎】&#10;有形固定資産減価償却率">
          <a:extLst>
            <a:ext uri="{FF2B5EF4-FFF2-40B4-BE49-F238E27FC236}">
              <a16:creationId xmlns:a16="http://schemas.microsoft.com/office/drawing/2014/main" id="{00000000-0008-0000-0F00-000018030000}"/>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92001</xdr:rowOff>
    </xdr:from>
    <xdr:ext cx="405111" cy="259045"/>
    <xdr:sp macro="" textlink="">
      <xdr:nvSpPr>
        <xdr:cNvPr id="793" name="n_1mainValue【庁舎】&#10;有形固定資産減価償却率">
          <a:extLst>
            <a:ext uri="{FF2B5EF4-FFF2-40B4-BE49-F238E27FC236}">
              <a16:creationId xmlns:a16="http://schemas.microsoft.com/office/drawing/2014/main" id="{00000000-0008-0000-0F00-000019030000}"/>
            </a:ext>
          </a:extLst>
        </xdr:cNvPr>
        <xdr:cNvSpPr txBox="1"/>
      </xdr:nvSpPr>
      <xdr:spPr>
        <a:xfrm>
          <a:off x="152660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794" name="n_2mainValue【庁舎】&#10;有形固定資産減価償却率">
          <a:extLst>
            <a:ext uri="{FF2B5EF4-FFF2-40B4-BE49-F238E27FC236}">
              <a16:creationId xmlns:a16="http://schemas.microsoft.com/office/drawing/2014/main" id="{00000000-0008-0000-0F00-00001A030000}"/>
            </a:ext>
          </a:extLst>
        </xdr:cNvPr>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31585</xdr:rowOff>
    </xdr:from>
    <xdr:ext cx="405111" cy="259045"/>
    <xdr:sp macro="" textlink="">
      <xdr:nvSpPr>
        <xdr:cNvPr id="795" name="n_3mainValue【庁舎】&#10;有形固定資産減価償却率">
          <a:extLst>
            <a:ext uri="{FF2B5EF4-FFF2-40B4-BE49-F238E27FC236}">
              <a16:creationId xmlns:a16="http://schemas.microsoft.com/office/drawing/2014/main" id="{00000000-0008-0000-0F00-00001B030000}"/>
            </a:ext>
          </a:extLst>
        </xdr:cNvPr>
        <xdr:cNvSpPr txBox="1"/>
      </xdr:nvSpPr>
      <xdr:spPr>
        <a:xfrm>
          <a:off x="13500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170378</xdr:rowOff>
    </xdr:from>
    <xdr:ext cx="405111" cy="259045"/>
    <xdr:sp macro="" textlink="">
      <xdr:nvSpPr>
        <xdr:cNvPr id="796" name="n_4mainValue【庁舎】&#10;有形固定資産減価償却率">
          <a:extLst>
            <a:ext uri="{FF2B5EF4-FFF2-40B4-BE49-F238E27FC236}">
              <a16:creationId xmlns:a16="http://schemas.microsoft.com/office/drawing/2014/main" id="{00000000-0008-0000-0F00-00001C030000}"/>
            </a:ext>
          </a:extLst>
        </xdr:cNvPr>
        <xdr:cNvSpPr txBox="1"/>
      </xdr:nvSpPr>
      <xdr:spPr>
        <a:xfrm>
          <a:off x="12611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00000000-0008-0000-0F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9" name="【庁舎】&#10;一人当たり面積最小値テキスト">
          <a:extLst>
            <a:ext uri="{FF2B5EF4-FFF2-40B4-BE49-F238E27FC236}">
              <a16:creationId xmlns:a16="http://schemas.microsoft.com/office/drawing/2014/main" id="{00000000-0008-0000-0F00-00003303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21" name="【庁舎】&#10;一人当たり面積最大値テキスト">
          <a:extLst>
            <a:ext uri="{FF2B5EF4-FFF2-40B4-BE49-F238E27FC236}">
              <a16:creationId xmlns:a16="http://schemas.microsoft.com/office/drawing/2014/main" id="{00000000-0008-0000-0F00-00003503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823" name="【庁舎】&#10;一人当たり面積平均値テキスト">
          <a:extLst>
            <a:ext uri="{FF2B5EF4-FFF2-40B4-BE49-F238E27FC236}">
              <a16:creationId xmlns:a16="http://schemas.microsoft.com/office/drawing/2014/main" id="{00000000-0008-0000-0F00-000037030000}"/>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145186</xdr:rowOff>
    </xdr:from>
    <xdr:to>
      <xdr:col>116</xdr:col>
      <xdr:colOff>114300</xdr:colOff>
      <xdr:row>107</xdr:row>
      <xdr:rowOff>75336</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2110700" y="183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123613</xdr:rowOff>
    </xdr:from>
    <xdr:ext cx="469744" cy="259045"/>
    <xdr:sp macro="" textlink="">
      <xdr:nvSpPr>
        <xdr:cNvPr id="835" name="【庁舎】&#10;一人当たり面積該当値テキスト">
          <a:extLst>
            <a:ext uri="{FF2B5EF4-FFF2-40B4-BE49-F238E27FC236}">
              <a16:creationId xmlns:a16="http://schemas.microsoft.com/office/drawing/2014/main" id="{00000000-0008-0000-0F00-000043030000}"/>
            </a:ext>
          </a:extLst>
        </xdr:cNvPr>
        <xdr:cNvSpPr txBox="1"/>
      </xdr:nvSpPr>
      <xdr:spPr>
        <a:xfrm>
          <a:off x="22199600" y="182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148844</xdr:rowOff>
    </xdr:from>
    <xdr:to>
      <xdr:col>112</xdr:col>
      <xdr:colOff>38100</xdr:colOff>
      <xdr:row>107</xdr:row>
      <xdr:rowOff>78994</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1272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24536</xdr:rowOff>
    </xdr:from>
    <xdr:to>
      <xdr:col>116</xdr:col>
      <xdr:colOff>63500</xdr:colOff>
      <xdr:row>107</xdr:row>
      <xdr:rowOff>28194</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1323300" y="1836968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151588</xdr:rowOff>
    </xdr:from>
    <xdr:to>
      <xdr:col>107</xdr:col>
      <xdr:colOff>101600</xdr:colOff>
      <xdr:row>107</xdr:row>
      <xdr:rowOff>81738</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0383500" y="183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28194</xdr:rowOff>
    </xdr:from>
    <xdr:to>
      <xdr:col>111</xdr:col>
      <xdr:colOff>177800</xdr:colOff>
      <xdr:row>107</xdr:row>
      <xdr:rowOff>30938</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20434300" y="1837334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152502</xdr:rowOff>
    </xdr:from>
    <xdr:to>
      <xdr:col>102</xdr:col>
      <xdr:colOff>165100</xdr:colOff>
      <xdr:row>107</xdr:row>
      <xdr:rowOff>82652</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9494500" y="183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30938</xdr:rowOff>
    </xdr:from>
    <xdr:to>
      <xdr:col>107</xdr:col>
      <xdr:colOff>50800</xdr:colOff>
      <xdr:row>107</xdr:row>
      <xdr:rowOff>31852</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9545300" y="1837608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155702</xdr:rowOff>
    </xdr:from>
    <xdr:to>
      <xdr:col>98</xdr:col>
      <xdr:colOff>38100</xdr:colOff>
      <xdr:row>107</xdr:row>
      <xdr:rowOff>85852</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8605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31852</xdr:rowOff>
    </xdr:from>
    <xdr:to>
      <xdr:col>102</xdr:col>
      <xdr:colOff>114300</xdr:colOff>
      <xdr:row>107</xdr:row>
      <xdr:rowOff>35052</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18656300" y="1837700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844" name="n_1aveValue【庁舎】&#10;一人当たり面積">
          <a:extLst>
            <a:ext uri="{FF2B5EF4-FFF2-40B4-BE49-F238E27FC236}">
              <a16:creationId xmlns:a16="http://schemas.microsoft.com/office/drawing/2014/main" id="{00000000-0008-0000-0F00-00004C030000}"/>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845" name="n_2aveValue【庁舎】&#10;一人当たり面積">
          <a:extLst>
            <a:ext uri="{FF2B5EF4-FFF2-40B4-BE49-F238E27FC236}">
              <a16:creationId xmlns:a16="http://schemas.microsoft.com/office/drawing/2014/main" id="{00000000-0008-0000-0F00-00004D030000}"/>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846" name="n_3aveValue【庁舎】&#10;一人当たり面積">
          <a:extLst>
            <a:ext uri="{FF2B5EF4-FFF2-40B4-BE49-F238E27FC236}">
              <a16:creationId xmlns:a16="http://schemas.microsoft.com/office/drawing/2014/main" id="{00000000-0008-0000-0F00-00004E030000}"/>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847" name="n_4aveValue【庁舎】&#10;一人当たり面積">
          <a:extLst>
            <a:ext uri="{FF2B5EF4-FFF2-40B4-BE49-F238E27FC236}">
              <a16:creationId xmlns:a16="http://schemas.microsoft.com/office/drawing/2014/main" id="{00000000-0008-0000-0F00-00004F030000}"/>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70121</xdr:rowOff>
    </xdr:from>
    <xdr:ext cx="469744" cy="259045"/>
    <xdr:sp macro="" textlink="">
      <xdr:nvSpPr>
        <xdr:cNvPr id="848" name="n_1mainValue【庁舎】&#10;一人当たり面積">
          <a:extLst>
            <a:ext uri="{FF2B5EF4-FFF2-40B4-BE49-F238E27FC236}">
              <a16:creationId xmlns:a16="http://schemas.microsoft.com/office/drawing/2014/main" id="{00000000-0008-0000-0F00-000050030000}"/>
            </a:ext>
          </a:extLst>
        </xdr:cNvPr>
        <xdr:cNvSpPr txBox="1"/>
      </xdr:nvSpPr>
      <xdr:spPr>
        <a:xfrm>
          <a:off x="21075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849" name="n_2mainValue【庁舎】&#10;一人当たり面積">
          <a:extLst>
            <a:ext uri="{FF2B5EF4-FFF2-40B4-BE49-F238E27FC236}">
              <a16:creationId xmlns:a16="http://schemas.microsoft.com/office/drawing/2014/main" id="{00000000-0008-0000-0F00-000051030000}"/>
            </a:ext>
          </a:extLst>
        </xdr:cNvPr>
        <xdr:cNvSpPr txBox="1"/>
      </xdr:nvSpPr>
      <xdr:spPr>
        <a:xfrm>
          <a:off x="201994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73779</xdr:rowOff>
    </xdr:from>
    <xdr:ext cx="469744" cy="259045"/>
    <xdr:sp macro="" textlink="">
      <xdr:nvSpPr>
        <xdr:cNvPr id="850" name="n_3mainValue【庁舎】&#10;一人当たり面積">
          <a:extLst>
            <a:ext uri="{FF2B5EF4-FFF2-40B4-BE49-F238E27FC236}">
              <a16:creationId xmlns:a16="http://schemas.microsoft.com/office/drawing/2014/main" id="{00000000-0008-0000-0F00-000052030000}"/>
            </a:ext>
          </a:extLst>
        </xdr:cNvPr>
        <xdr:cNvSpPr txBox="1"/>
      </xdr:nvSpPr>
      <xdr:spPr>
        <a:xfrm>
          <a:off x="19310427" y="184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76979</xdr:rowOff>
    </xdr:from>
    <xdr:ext cx="469744" cy="259045"/>
    <xdr:sp macro="" textlink="">
      <xdr:nvSpPr>
        <xdr:cNvPr id="851" name="n_4mainValue【庁舎】&#10;一人当たり面積">
          <a:extLst>
            <a:ext uri="{FF2B5EF4-FFF2-40B4-BE49-F238E27FC236}">
              <a16:creationId xmlns:a16="http://schemas.microsoft.com/office/drawing/2014/main" id="{00000000-0008-0000-0F00-000053030000}"/>
            </a:ext>
          </a:extLst>
        </xdr:cNvPr>
        <xdr:cNvSpPr txBox="1"/>
      </xdr:nvSpPr>
      <xdr:spPr>
        <a:xfrm>
          <a:off x="184214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年に建設しており、体育館は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年以上経過するものもあるが平成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年築のものもあり、有形固定資産減価償却率は類似団体内平均と比較して低い水準である。一般廃棄物処理施設についても類似団体内平均と比較して低い水準である。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保健センター、福祉施設、については類似団体内平均と比較して高い水準である。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保健センターは築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年が経過しており、今後は町民の利便性などを考慮し、改修だけでなく、建替えや複合化なども検討する必要がある。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庁舎については、築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年が経過しているが、平成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年に耐震補強工事を行っており、今後は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適切な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を行っていく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年度以降、類似団体内平均と比較して低い水準となっている。これは、消防団詰所</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か所）を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にかけて順次</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建替え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を行ったためである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それぞれの施設において、令和元年度に個別施設計画を策定しており、施設の維持補修、長寿命化に取り組んでいく。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近年は微増で推移しており、令和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年度においても町税及び普通交付税の増により、</a:t>
          </a:r>
          <a:r>
            <a:rPr kumimoji="1" lang="en-US" altLang="ja-JP" sz="1300">
              <a:latin typeface="ＭＳ ゴシック" panose="020B0609070205080204" pitchFamily="49" charset="-128"/>
              <a:ea typeface="ＭＳ ゴシック" panose="020B0609070205080204" pitchFamily="49" charset="-128"/>
            </a:rPr>
            <a:t>0.01</a:t>
          </a:r>
          <a:r>
            <a:rPr kumimoji="1" lang="ja-JP" altLang="en-US" sz="1300">
              <a:latin typeface="ＭＳ ゴシック" panose="020B0609070205080204" pitchFamily="49" charset="-128"/>
              <a:ea typeface="ＭＳ ゴシック" panose="020B0609070205080204" pitchFamily="49" charset="-128"/>
            </a:rPr>
            <a:t>ポイント上昇し類似団体平均を上回った。これは固定資産税の収入額が</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％増となったことによるものである。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今後は、人口減少が見込まれるので減収による財政基盤が弱くならないように、徴収率向上を図り自主財源の確保に努める。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年度から会計年度任用職員制度が開始されたこともあり、</a:t>
          </a:r>
          <a:r>
            <a:rPr kumimoji="1" lang="en-US" altLang="ja-JP" sz="1300">
              <a:latin typeface="ＭＳ ゴシック" panose="020B0609070205080204" pitchFamily="49" charset="-128"/>
              <a:ea typeface="ＭＳ ゴシック" panose="020B0609070205080204" pitchFamily="49" charset="-128"/>
            </a:rPr>
            <a:t>1.0</a:t>
          </a:r>
          <a:r>
            <a:rPr kumimoji="1" lang="ja-JP" altLang="en-US" sz="1300">
              <a:latin typeface="ＭＳ ゴシック" panose="020B0609070205080204" pitchFamily="49" charset="-128"/>
              <a:ea typeface="ＭＳ ゴシック" panose="020B0609070205080204" pitchFamily="49" charset="-128"/>
            </a:rPr>
            <a:t>ポイント上昇し、類似団体平均と比較して高い状況である。また、全国平均、宮崎県平均と比較しても高い状況である。</a:t>
          </a:r>
        </a:p>
        <a:p>
          <a:r>
            <a:rPr kumimoji="1" lang="ja-JP" altLang="en-US" sz="1300">
              <a:latin typeface="ＭＳ ゴシック" panose="020B0609070205080204" pitchFamily="49" charset="-128"/>
              <a:ea typeface="ＭＳ ゴシック" panose="020B0609070205080204" pitchFamily="49" charset="-128"/>
            </a:rPr>
            <a:t>　経常的な事業の見直しを図っている最中であり、ここ</a:t>
          </a:r>
          <a:r>
            <a:rPr kumimoji="1" lang="en-US" altLang="ja-JP" sz="1300">
              <a:latin typeface="ＭＳ ゴシック" panose="020B0609070205080204" pitchFamily="49" charset="-128"/>
              <a:ea typeface="ＭＳ ゴシック" panose="020B0609070205080204" pitchFamily="49" charset="-128"/>
            </a:rPr>
            <a:t>5</a:t>
          </a:r>
          <a:r>
            <a:rPr kumimoji="1" lang="ja-JP" altLang="en-US" sz="1300">
              <a:latin typeface="ＭＳ ゴシック" panose="020B0609070205080204" pitchFamily="49" charset="-128"/>
              <a:ea typeface="ＭＳ ゴシック" panose="020B0609070205080204" pitchFamily="49" charset="-128"/>
            </a:rPr>
            <a:t>年間で、廃止及び内容見直しなどを行い、経常収支比率を</a:t>
          </a:r>
          <a:r>
            <a:rPr kumimoji="1" lang="en-US" altLang="ja-JP" sz="1300">
              <a:latin typeface="ＭＳ ゴシック" panose="020B0609070205080204" pitchFamily="49" charset="-128"/>
              <a:ea typeface="ＭＳ ゴシック" panose="020B0609070205080204" pitchFamily="49" charset="-128"/>
            </a:rPr>
            <a:t>90</a:t>
          </a:r>
          <a:r>
            <a:rPr kumimoji="1" lang="ja-JP" altLang="en-US" sz="1300">
              <a:latin typeface="ＭＳ ゴシック" panose="020B0609070205080204" pitchFamily="49" charset="-128"/>
              <a:ea typeface="ＭＳ ゴシック" panose="020B0609070205080204" pitchFamily="49" charset="-128"/>
            </a:rPr>
            <a:t>％台前半へ改善することを目標としている。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776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138176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2776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138176</xdr:rowOff>
    </xdr:from>
    <xdr:to>
      <xdr:col>15</xdr:col>
      <xdr:colOff>82550</xdr:colOff>
      <xdr:row>65</xdr:row>
      <xdr:rowOff>143002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28242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48768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2872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169418</xdr:rowOff>
    </xdr:from>
    <xdr:to>
      <xdr:col>7</xdr:col>
      <xdr:colOff>31750</xdr:colOff>
      <xdr:row>66</xdr:row>
      <xdr:rowOff>99568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84345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類似団体平均を下回っているが、差は縮まっている。これは、会計年度任用職員制度の開始による人件費が増加、及びふるさと納税寄附金の返礼品が増加したことにより物件費が増加したためである。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70861</xdr:rowOff>
    </xdr:from>
    <xdr:to>
      <xdr:col>23</xdr:col>
      <xdr:colOff>133350</xdr:colOff>
      <xdr:row>81</xdr:row>
      <xdr:rowOff>151079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58311"/>
          <a:ext cx="838200" cy="8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70861</xdr:rowOff>
    </xdr:from>
    <xdr:to>
      <xdr:col>19</xdr:col>
      <xdr:colOff>133350</xdr:colOff>
      <xdr:row>81</xdr:row>
      <xdr:rowOff>79477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3958311"/>
          <a:ext cx="889000" cy="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79477</xdr:rowOff>
    </xdr:from>
    <xdr:to>
      <xdr:col>15</xdr:col>
      <xdr:colOff>82550</xdr:colOff>
      <xdr:row>81</xdr:row>
      <xdr:rowOff>138630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3966927"/>
          <a:ext cx="889000" cy="5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138630</xdr:rowOff>
    </xdr:from>
    <xdr:to>
      <xdr:col>11</xdr:col>
      <xdr:colOff>31750</xdr:colOff>
      <xdr:row>81</xdr:row>
      <xdr:rowOff>164109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026080"/>
          <a:ext cx="889000" cy="2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100279</xdr:rowOff>
    </xdr:from>
    <xdr:to>
      <xdr:col>23</xdr:col>
      <xdr:colOff>184150</xdr:colOff>
      <xdr:row>82</xdr:row>
      <xdr:rowOff>30429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8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116806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3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20061</xdr:rowOff>
    </xdr:from>
    <xdr:to>
      <xdr:col>19</xdr:col>
      <xdr:colOff>184150</xdr:colOff>
      <xdr:row>81</xdr:row>
      <xdr:rowOff>121661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131838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76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28677</xdr:rowOff>
    </xdr:from>
    <xdr:to>
      <xdr:col>15</xdr:col>
      <xdr:colOff>133350</xdr:colOff>
      <xdr:row>81</xdr:row>
      <xdr:rowOff>130277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140454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8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87830</xdr:rowOff>
    </xdr:from>
    <xdr:to>
      <xdr:col>11</xdr:col>
      <xdr:colOff>82550</xdr:colOff>
      <xdr:row>82</xdr:row>
      <xdr:rowOff>17980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28157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4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113309</xdr:rowOff>
    </xdr:from>
    <xdr:to>
      <xdr:col>7</xdr:col>
      <xdr:colOff>31750</xdr:colOff>
      <xdr:row>82</xdr:row>
      <xdr:rowOff>43459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28236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08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年度以降ほぼ横ばいで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推移しており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、県平均も下回っており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適正な範囲に位置している。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今後も地域における給与水準の適正な反映、他団体との均衡を図りながら一層の適正化に努めていく。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55880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55880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62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85</xdr:row>
      <xdr:rowOff>96096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62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85</xdr:row>
      <xdr:rowOff>96096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532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5080</xdr:rowOff>
    </xdr:from>
    <xdr:to>
      <xdr:col>73</xdr:col>
      <xdr:colOff>44450</xdr:colOff>
      <xdr:row>85</xdr:row>
      <xdr:rowOff>106680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45296</xdr:rowOff>
    </xdr:from>
    <xdr:to>
      <xdr:col>68</xdr:col>
      <xdr:colOff>203200</xdr:colOff>
      <xdr:row>85</xdr:row>
      <xdr:rowOff>146896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ほぼ横ばいで推移しており類似団体平均と比較して、低い状況である。</a:t>
          </a:r>
        </a:p>
        <a:p>
          <a:r>
            <a:rPr kumimoji="1" lang="ja-JP" altLang="en-US" sz="1300">
              <a:latin typeface="ＭＳ ゴシック" panose="020B0609070205080204" pitchFamily="49" charset="-128"/>
              <a:ea typeface="ＭＳ ゴシック" panose="020B0609070205080204" pitchFamily="49" charset="-128"/>
            </a:rPr>
            <a:t>　集中改革プランに基づく退職者補充の調整など適正な職員配置に努めた結果であるが、職員数の減少による住民サービスの低下を招かないよう、職員の意識改革に努める。また今後定年延長の影響が出てくるが適正な職員数の管理に努め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132302</xdr:rowOff>
    </xdr:from>
    <xdr:to>
      <xdr:col>81</xdr:col>
      <xdr:colOff>44450</xdr:colOff>
      <xdr:row>59</xdr:row>
      <xdr:rowOff>160051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47852"/>
          <a:ext cx="8382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132302</xdr:rowOff>
    </xdr:from>
    <xdr:to>
      <xdr:col>77</xdr:col>
      <xdr:colOff>44450</xdr:colOff>
      <xdr:row>59</xdr:row>
      <xdr:rowOff>140748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247852"/>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137731</xdr:rowOff>
    </xdr:from>
    <xdr:to>
      <xdr:col>72</xdr:col>
      <xdr:colOff>203200</xdr:colOff>
      <xdr:row>59</xdr:row>
      <xdr:rowOff>140748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5328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135319</xdr:rowOff>
    </xdr:from>
    <xdr:to>
      <xdr:col>68</xdr:col>
      <xdr:colOff>152400</xdr:colOff>
      <xdr:row>59</xdr:row>
      <xdr:rowOff>137731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50869"/>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109251</xdr:rowOff>
    </xdr:from>
    <xdr:to>
      <xdr:col>81</xdr:col>
      <xdr:colOff>95250</xdr:colOff>
      <xdr:row>60</xdr:row>
      <xdr:rowOff>39401</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125778</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6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81502</xdr:rowOff>
    </xdr:from>
    <xdr:to>
      <xdr:col>77</xdr:col>
      <xdr:colOff>95250</xdr:colOff>
      <xdr:row>60</xdr:row>
      <xdr:rowOff>11652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1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21829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89948</xdr:rowOff>
    </xdr:from>
    <xdr:to>
      <xdr:col>73</xdr:col>
      <xdr:colOff>44450</xdr:colOff>
      <xdr:row>60</xdr:row>
      <xdr:rowOff>20098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30275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7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86931</xdr:rowOff>
    </xdr:from>
    <xdr:to>
      <xdr:col>68</xdr:col>
      <xdr:colOff>203200</xdr:colOff>
      <xdr:row>60</xdr:row>
      <xdr:rowOff>17081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27258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7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84519</xdr:rowOff>
    </xdr:from>
    <xdr:to>
      <xdr:col>64</xdr:col>
      <xdr:colOff>152400</xdr:colOff>
      <xdr:row>60</xdr:row>
      <xdr:rowOff>14669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24846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6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新規起債発行額上限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としており</a:t>
          </a:r>
          <a:r>
            <a:rPr kumimoji="1" lang="ja-JP" altLang="en-US" sz="1300">
              <a:latin typeface="ＭＳ ゴシック" panose="020B0609070205080204" pitchFamily="49" charset="-128"/>
              <a:ea typeface="ＭＳ ゴシック" panose="020B0609070205080204" pitchFamily="49" charset="-128"/>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r>
            <a:rPr kumimoji="1" lang="ja-JP" altLang="en-US" sz="1300">
              <a:latin typeface="ＭＳ ゴシック" panose="020B0609070205080204" pitchFamily="49" charset="-128"/>
              <a:ea typeface="ＭＳ ゴシック" panose="020B0609070205080204" pitchFamily="49" charset="-128"/>
            </a:rPr>
            <a:t>据置期間終了による償還金額の増が見込まれ比率の上昇が予想される。今後とも新規発行の抑制に努める。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85852</xdr:rowOff>
    </xdr:from>
    <xdr:to>
      <xdr:col>81</xdr:col>
      <xdr:colOff>44450</xdr:colOff>
      <xdr:row>41</xdr:row>
      <xdr:rowOff>119634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11530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119634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119634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138938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51579</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9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類似団体平均及び全国平均、県平均を上回っている。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基金繰入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が多くなり</a:t>
          </a:r>
          <a:r>
            <a:rPr kumimoji="1" lang="ja-JP" altLang="en-US" sz="1300">
              <a:latin typeface="ＭＳ ゴシック" panose="020B0609070205080204" pitchFamily="49" charset="-128"/>
              <a:ea typeface="ＭＳ ゴシック" panose="020B0609070205080204" pitchFamily="49" charset="-128"/>
            </a:rPr>
            <a:t>基金残高が減少したことによるものである。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今後も新規起債発行額の上限</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億円を堅持し、歳入に見合った歳出となるよう適正な運用に努め、基金残高の増加を図る。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48133</xdr:rowOff>
    </xdr:from>
    <xdr:to>
      <xdr:col>81</xdr:col>
      <xdr:colOff>44450</xdr:colOff>
      <xdr:row>16</xdr:row>
      <xdr:rowOff>88350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7913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31242</xdr:rowOff>
    </xdr:from>
    <xdr:to>
      <xdr:col>77</xdr:col>
      <xdr:colOff>44450</xdr:colOff>
      <xdr:row>16</xdr:row>
      <xdr:rowOff>48133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277444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141563</xdr:rowOff>
    </xdr:from>
    <xdr:to>
      <xdr:col>72</xdr:col>
      <xdr:colOff>203200</xdr:colOff>
      <xdr:row>16</xdr:row>
      <xdr:rowOff>31242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713313"/>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141563</xdr:rowOff>
    </xdr:from>
    <xdr:to>
      <xdr:col>68</xdr:col>
      <xdr:colOff>152400</xdr:colOff>
      <xdr:row>16</xdr:row>
      <xdr:rowOff>14351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71331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37550</xdr:rowOff>
    </xdr:from>
    <xdr:to>
      <xdr:col>81</xdr:col>
      <xdr:colOff>95250</xdr:colOff>
      <xdr:row>16</xdr:row>
      <xdr:rowOff>139150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9627</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75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168783</xdr:rowOff>
    </xdr:from>
    <xdr:to>
      <xdr:col>77</xdr:col>
      <xdr:colOff>95250</xdr:colOff>
      <xdr:row>16</xdr:row>
      <xdr:rowOff>98933</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151892</xdr:rowOff>
    </xdr:from>
    <xdr:to>
      <xdr:col>73</xdr:col>
      <xdr:colOff>44450</xdr:colOff>
      <xdr:row>16</xdr:row>
      <xdr:rowOff>82042</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66819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90763</xdr:rowOff>
    </xdr:from>
    <xdr:to>
      <xdr:col>68</xdr:col>
      <xdr:colOff>203200</xdr:colOff>
      <xdr:row>16</xdr:row>
      <xdr:rowOff>20913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5690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4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135001</xdr:rowOff>
    </xdr:from>
    <xdr:to>
      <xdr:col>64</xdr:col>
      <xdr:colOff>152400</xdr:colOff>
      <xdr:row>16</xdr:row>
      <xdr:rowOff>65151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49928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人事院勧告による給与引き上げなどで高くなってい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年度から会計年度任用職員制度が開始されたことで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ポイントの上昇となっている。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今後、定年延長が始まると退職者が減少し採用者も抑制されるので、しばらくは上昇傾向が続く見込みである。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38</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721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6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会計年度任用職員制度の開始により物件費から人件費へ移行したことにより</a:t>
          </a:r>
          <a:r>
            <a:rPr kumimoji="1" lang="en-US" altLang="ja-JP" sz="1300">
              <a:latin typeface="ＭＳ ゴシック" panose="020B0609070205080204" pitchFamily="49" charset="-128"/>
              <a:ea typeface="ＭＳ ゴシック" panose="020B0609070205080204" pitchFamily="49" charset="-128"/>
            </a:rPr>
            <a:t>0.8</a:t>
          </a:r>
          <a:r>
            <a:rPr kumimoji="1" lang="ja-JP" altLang="en-US" sz="1300">
              <a:latin typeface="ＭＳ ゴシック" panose="020B0609070205080204" pitchFamily="49" charset="-128"/>
              <a:ea typeface="ＭＳ ゴシック" panose="020B0609070205080204" pitchFamily="49" charset="-128"/>
            </a:rPr>
            <a:t>ポイント減となったが、類似団体平均より高い状況である。</a:t>
          </a:r>
        </a:p>
        <a:p>
          <a:r>
            <a:rPr kumimoji="1" lang="ja-JP" altLang="en-US" sz="1300">
              <a:latin typeface="ＭＳ ゴシック" panose="020B0609070205080204" pitchFamily="49" charset="-128"/>
              <a:ea typeface="ＭＳ ゴシック" panose="020B0609070205080204" pitchFamily="49" charset="-128"/>
            </a:rPr>
            <a:t>　また、保有する施設数が多いうえ築年数も経過しており維持補修が多いためである。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今後、施設の統廃合を検討し物件費の圧縮に努めていく。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76381</xdr:rowOff>
    </xdr:from>
    <xdr:to>
      <xdr:col>82</xdr:col>
      <xdr:colOff>107950</xdr:colOff>
      <xdr:row>17</xdr:row>
      <xdr:rowOff>128633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9103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76381</xdr:rowOff>
    </xdr:from>
    <xdr:to>
      <xdr:col>78</xdr:col>
      <xdr:colOff>69850</xdr:colOff>
      <xdr:row>17</xdr:row>
      <xdr:rowOff>128633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910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76381</xdr:rowOff>
    </xdr:from>
    <xdr:to>
      <xdr:col>73</xdr:col>
      <xdr:colOff>180975</xdr:colOff>
      <xdr:row>17</xdr:row>
      <xdr:rowOff>102507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910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17599</xdr:rowOff>
    </xdr:from>
    <xdr:to>
      <xdr:col>69</xdr:col>
      <xdr:colOff>92075</xdr:colOff>
      <xdr:row>17</xdr:row>
      <xdr:rowOff>102507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3224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25581</xdr:rowOff>
    </xdr:from>
    <xdr:to>
      <xdr:col>82</xdr:col>
      <xdr:colOff>158750</xdr:colOff>
      <xdr:row>17</xdr:row>
      <xdr:rowOff>127181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169108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1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77833</xdr:rowOff>
    </xdr:from>
    <xdr:to>
      <xdr:col>78</xdr:col>
      <xdr:colOff>120650</xdr:colOff>
      <xdr:row>18</xdr:row>
      <xdr:rowOff>7983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164210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78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25581</xdr:rowOff>
    </xdr:from>
    <xdr:to>
      <xdr:col>74</xdr:col>
      <xdr:colOff>31750</xdr:colOff>
      <xdr:row>17</xdr:row>
      <xdr:rowOff>127181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111958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2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138249</xdr:rowOff>
    </xdr:from>
    <xdr:to>
      <xdr:col>65</xdr:col>
      <xdr:colOff>53975</xdr:colOff>
      <xdr:row>17</xdr:row>
      <xdr:rowOff>68399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53176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6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、中学生までの医療費無料化による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の増加が影響しており、類似団体の中では高い状況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これは町民のニーズにあった福祉サービスを充実してきた結果であるが、財政を圧迫する要因であるため、町民の理解が得られる町単独事業については、廃止及び見直しなど行い扶助費の抑制に努めていく。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568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59</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5200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5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62</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80600"/>
          <a:ext cx="8890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152400</xdr:rowOff>
    </xdr:from>
    <xdr:to>
      <xdr:col>6</xdr:col>
      <xdr:colOff>171450</xdr:colOff>
      <xdr:row>62</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ポイント上昇しており、類似団体平均より高い状況である。主に特別会計に対する繰出金に関するものである。</a:t>
          </a:r>
        </a:p>
        <a:p>
          <a:r>
            <a:rPr kumimoji="1" lang="ja-JP" altLang="en-US" sz="1300">
              <a:latin typeface="ＭＳ ゴシック" panose="020B0609070205080204" pitchFamily="49" charset="-128"/>
              <a:ea typeface="ＭＳ ゴシック" panose="020B0609070205080204" pitchFamily="49" charset="-128"/>
            </a:rPr>
            <a:t>　今後、独立採算の原則立ち返った事業運営に努め、普通会計からの負担額の圧縮に努めていく。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5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1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134620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132097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前年度比で</a:t>
          </a:r>
          <a:r>
            <a:rPr kumimoji="1" lang="en-US" altLang="ja-JP" sz="1300">
              <a:latin typeface="ＭＳ ゴシック" panose="020B0609070205080204" pitchFamily="49" charset="-128"/>
              <a:ea typeface="ＭＳ ゴシック" panose="020B0609070205080204" pitchFamily="49" charset="-128"/>
            </a:rPr>
            <a:t>0.7</a:t>
          </a:r>
          <a:r>
            <a:rPr kumimoji="1" lang="ja-JP" altLang="en-US" sz="1300">
              <a:latin typeface="ＭＳ ゴシック" panose="020B0609070205080204" pitchFamily="49" charset="-128"/>
              <a:ea typeface="ＭＳ ゴシック" panose="020B0609070205080204" pitchFamily="49" charset="-128"/>
            </a:rPr>
            <a:t>ポイント増加しているが、類似団体平均よりも低い状況である。</a:t>
          </a:r>
        </a:p>
        <a:p>
          <a:r>
            <a:rPr kumimoji="1" lang="ja-JP" altLang="en-US" sz="1300">
              <a:latin typeface="ＭＳ ゴシック" panose="020B0609070205080204" pitchFamily="49" charset="-128"/>
              <a:ea typeface="ＭＳ ゴシック" panose="020B0609070205080204" pitchFamily="49" charset="-128"/>
            </a:rPr>
            <a:t>　主な要因は、長期にわたる町単独補助事業が多いことである。今後は、既存の補助事業の廃止及び見直しに取り組み、住民サービスの低下を招かないよう適正な財政運営に努める。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489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48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168148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53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近年は減少傾向にあり、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令和元年度以降は類似団体内平均値を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これは一般会計の起債発行額を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億円以内とし抑制してきた結果である。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引き続き新規発行額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億円以下を堅持し、健全財政に努めていく。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78</xdr:row>
      <xdr:rowOff>30987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321792"/>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94996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4040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94996</xdr:rowOff>
    </xdr:from>
    <xdr:to>
      <xdr:col>15</xdr:col>
      <xdr:colOff>98425</xdr:colOff>
      <xdr:row>78</xdr:row>
      <xdr:rowOff>131572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468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78</xdr:row>
      <xdr:rowOff>159004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5046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85869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91964</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44196</xdr:rowOff>
    </xdr:from>
    <xdr:to>
      <xdr:col>15</xdr:col>
      <xdr:colOff>149225</xdr:colOff>
      <xdr:row>78</xdr:row>
      <xdr:rowOff>145796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130573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108204</xdr:rowOff>
    </xdr:from>
    <xdr:to>
      <xdr:col>6</xdr:col>
      <xdr:colOff>171450</xdr:colOff>
      <xdr:row>79</xdr:row>
      <xdr:rowOff>38354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23131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類似団体平均を大きく上回っている。全国平均と同水準ではあるものの、県平均は上回っている。</a:t>
          </a:r>
        </a:p>
        <a:p>
          <a:r>
            <a:rPr kumimoji="1" lang="ja-JP" altLang="en-US" sz="1300">
              <a:latin typeface="ＭＳ ゴシック" panose="020B0609070205080204" pitchFamily="49" charset="-128"/>
              <a:ea typeface="ＭＳ ゴシック" panose="020B0609070205080204" pitchFamily="49" charset="-128"/>
            </a:rPr>
            <a:t>　主な要因は、人件費及び扶助費が増加したことによるものである。</a:t>
          </a:r>
        </a:p>
        <a:p>
          <a:r>
            <a:rPr kumimoji="1" lang="ja-JP" altLang="en-US" sz="1300">
              <a:latin typeface="ＭＳ ゴシック" panose="020B0609070205080204" pitchFamily="49" charset="-128"/>
              <a:ea typeface="ＭＳ ゴシック" panose="020B0609070205080204" pitchFamily="49" charset="-128"/>
            </a:rPr>
            <a:t>　今後、定年延長の影響で退職者数が減少す</a:t>
          </a:r>
          <a:r>
            <a:rPr kumimoji="1" lang="ja-JP" altLang="en-US" sz="1300">
              <a:solidFill>
                <a:srgbClr val="FF0000"/>
              </a:solidFill>
              <a:latin typeface="ＭＳ ゴシック" panose="020B0609070205080204" pitchFamily="49" charset="-128"/>
              <a:ea typeface="ＭＳ ゴシック" panose="020B0609070205080204" pitchFamily="49" charset="-128"/>
            </a:rPr>
            <a:t>る</a:t>
          </a:r>
          <a:r>
            <a:rPr kumimoji="1" lang="ja-JP" altLang="en-US" sz="1300">
              <a:latin typeface="ＭＳ ゴシック" panose="020B0609070205080204" pitchFamily="49" charset="-128"/>
              <a:ea typeface="ＭＳ ゴシック" panose="020B0609070205080204" pitchFamily="49" charset="-128"/>
            </a:rPr>
            <a:t>こともあり人件費の削減は難しいので、全体的に既存事業の廃止及び見直しに取り組み、経常経費の縮減に努めていく。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168911</xdr:rowOff>
    </xdr:from>
    <xdr:to>
      <xdr:col>82</xdr:col>
      <xdr:colOff>107950</xdr:colOff>
      <xdr:row>79</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4201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78</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4924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92711</xdr:rowOff>
    </xdr:from>
    <xdr:to>
      <xdr:col>73</xdr:col>
      <xdr:colOff>180975</xdr:colOff>
      <xdr:row>78</xdr:row>
      <xdr:rowOff>119380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65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92711</xdr:rowOff>
    </xdr:from>
    <xdr:to>
      <xdr:col>69</xdr:col>
      <xdr:colOff>92075</xdr:colOff>
      <xdr:row>78</xdr:row>
      <xdr:rowOff>130811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4658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53339</xdr:rowOff>
    </xdr:from>
    <xdr:to>
      <xdr:col>82</xdr:col>
      <xdr:colOff>158750</xdr:colOff>
      <xdr:row>79</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25416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118111</xdr:rowOff>
    </xdr:from>
    <xdr:to>
      <xdr:col>78</xdr:col>
      <xdr:colOff>120650</xdr:colOff>
      <xdr:row>79</xdr:row>
      <xdr:rowOff>48261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33038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154957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80011</xdr:rowOff>
    </xdr:from>
    <xdr:to>
      <xdr:col>65</xdr:col>
      <xdr:colOff>53975</xdr:colOff>
      <xdr:row>79</xdr:row>
      <xdr:rowOff>10161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166388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90213</xdr:rowOff>
    </xdr:from>
    <xdr:to>
      <xdr:col>29</xdr:col>
      <xdr:colOff>127000</xdr:colOff>
      <xdr:row>20</xdr:row>
      <xdr:rowOff>131227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66838"/>
          <a:ext cx="647700" cy="4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129878</xdr:rowOff>
    </xdr:from>
    <xdr:to>
      <xdr:col>26</xdr:col>
      <xdr:colOff>50800</xdr:colOff>
      <xdr:row>20</xdr:row>
      <xdr:rowOff>131227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606503"/>
          <a:ext cx="698500" cy="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129878</xdr:rowOff>
    </xdr:from>
    <xdr:to>
      <xdr:col>22</xdr:col>
      <xdr:colOff>114300</xdr:colOff>
      <xdr:row>20</xdr:row>
      <xdr:rowOff>133755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606503"/>
          <a:ext cx="698500" cy="3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133755</xdr:rowOff>
    </xdr:from>
    <xdr:to>
      <xdr:col>18</xdr:col>
      <xdr:colOff>177800</xdr:colOff>
      <xdr:row>20</xdr:row>
      <xdr:rowOff>151817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610380"/>
          <a:ext cx="698500" cy="1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39413</xdr:rowOff>
    </xdr:from>
    <xdr:to>
      <xdr:col>29</xdr:col>
      <xdr:colOff>177800</xdr:colOff>
      <xdr:row>20</xdr:row>
      <xdr:rowOff>141013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16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119440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80427</xdr:rowOff>
    </xdr:from>
    <xdr:to>
      <xdr:col>26</xdr:col>
      <xdr:colOff>101600</xdr:colOff>
      <xdr:row>21</xdr:row>
      <xdr:rowOff>10577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5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166804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4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79078</xdr:rowOff>
    </xdr:from>
    <xdr:to>
      <xdr:col>22</xdr:col>
      <xdr:colOff>165100</xdr:colOff>
      <xdr:row>21</xdr:row>
      <xdr:rowOff>9228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5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165455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4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82955</xdr:rowOff>
    </xdr:from>
    <xdr:to>
      <xdr:col>19</xdr:col>
      <xdr:colOff>38100</xdr:colOff>
      <xdr:row>21</xdr:row>
      <xdr:rowOff>13105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5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169332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4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101017</xdr:rowOff>
    </xdr:from>
    <xdr:to>
      <xdr:col>15</xdr:col>
      <xdr:colOff>101600</xdr:colOff>
      <xdr:row>21</xdr:row>
      <xdr:rowOff>31167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15944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268732</xdr:rowOff>
    </xdr:from>
    <xdr:to>
      <xdr:col>29</xdr:col>
      <xdr:colOff>127000</xdr:colOff>
      <xdr:row>35</xdr:row>
      <xdr:rowOff>308534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79082"/>
          <a:ext cx="647700" cy="3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235559</xdr:rowOff>
    </xdr:from>
    <xdr:to>
      <xdr:col>26</xdr:col>
      <xdr:colOff>50800</xdr:colOff>
      <xdr:row>35</xdr:row>
      <xdr:rowOff>268732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45909"/>
          <a:ext cx="698500" cy="33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235559</xdr:rowOff>
    </xdr:from>
    <xdr:to>
      <xdr:col>22</xdr:col>
      <xdr:colOff>114300</xdr:colOff>
      <xdr:row>35</xdr:row>
      <xdr:rowOff>252679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45909"/>
          <a:ext cx="698500" cy="17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252679</xdr:rowOff>
    </xdr:from>
    <xdr:to>
      <xdr:col>18</xdr:col>
      <xdr:colOff>177800</xdr:colOff>
      <xdr:row>35</xdr:row>
      <xdr:rowOff>265150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63029"/>
          <a:ext cx="698500" cy="1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257734</xdr:rowOff>
    </xdr:from>
    <xdr:to>
      <xdr:col>29</xdr:col>
      <xdr:colOff>177800</xdr:colOff>
      <xdr:row>36</xdr:row>
      <xdr:rowOff>16434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229811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4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217932</xdr:rowOff>
    </xdr:from>
    <xdr:to>
      <xdr:col>26</xdr:col>
      <xdr:colOff>101600</xdr:colOff>
      <xdr:row>35</xdr:row>
      <xdr:rowOff>319532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2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304309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1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184759</xdr:rowOff>
    </xdr:from>
    <xdr:to>
      <xdr:col>22</xdr:col>
      <xdr:colOff>165100</xdr:colOff>
      <xdr:row>35</xdr:row>
      <xdr:rowOff>286359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9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271136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8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201879</xdr:rowOff>
    </xdr:from>
    <xdr:to>
      <xdr:col>19</xdr:col>
      <xdr:colOff>38100</xdr:colOff>
      <xdr:row>35</xdr:row>
      <xdr:rowOff>303479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288256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9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214350</xdr:rowOff>
    </xdr:from>
    <xdr:to>
      <xdr:col>15</xdr:col>
      <xdr:colOff>101600</xdr:colOff>
      <xdr:row>35</xdr:row>
      <xdr:rowOff>315950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4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300727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83179</xdr:rowOff>
    </xdr:from>
    <xdr:to>
      <xdr:col>24</xdr:col>
      <xdr:colOff>63500</xdr:colOff>
      <xdr:row>38</xdr:row>
      <xdr:rowOff>75074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26829"/>
          <a:ext cx="838200" cy="16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75074</xdr:rowOff>
    </xdr:from>
    <xdr:to>
      <xdr:col>19</xdr:col>
      <xdr:colOff>177800</xdr:colOff>
      <xdr:row>38</xdr:row>
      <xdr:rowOff>81904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90174"/>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81904</xdr:rowOff>
    </xdr:from>
    <xdr:to>
      <xdr:col>15</xdr:col>
      <xdr:colOff>50800</xdr:colOff>
      <xdr:row>38</xdr:row>
      <xdr:rowOff>93174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97004"/>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93174</xdr:rowOff>
    </xdr:from>
    <xdr:to>
      <xdr:col>10</xdr:col>
      <xdr:colOff>114300</xdr:colOff>
      <xdr:row>38</xdr:row>
      <xdr:rowOff>102084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608274"/>
          <a:ext cx="8890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32379</xdr:rowOff>
    </xdr:from>
    <xdr:to>
      <xdr:col>24</xdr:col>
      <xdr:colOff>114300</xdr:colOff>
      <xdr:row>37</xdr:row>
      <xdr:rowOff>133979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10806</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5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24274</xdr:rowOff>
    </xdr:from>
    <xdr:to>
      <xdr:col>20</xdr:col>
      <xdr:colOff>38100</xdr:colOff>
      <xdr:row>38</xdr:row>
      <xdr:rowOff>125874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117001</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3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31104</xdr:rowOff>
    </xdr:from>
    <xdr:to>
      <xdr:col>15</xdr:col>
      <xdr:colOff>101600</xdr:colOff>
      <xdr:row>38</xdr:row>
      <xdr:rowOff>132704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123831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3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42374</xdr:rowOff>
    </xdr:from>
    <xdr:to>
      <xdr:col>10</xdr:col>
      <xdr:colOff>165100</xdr:colOff>
      <xdr:row>38</xdr:row>
      <xdr:rowOff>143974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135101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51284</xdr:rowOff>
    </xdr:from>
    <xdr:to>
      <xdr:col>6</xdr:col>
      <xdr:colOff>38100</xdr:colOff>
      <xdr:row>38</xdr:row>
      <xdr:rowOff>152884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144011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5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147077</xdr:rowOff>
    </xdr:from>
    <xdr:to>
      <xdr:col>24</xdr:col>
      <xdr:colOff>63500</xdr:colOff>
      <xdr:row>56</xdr:row>
      <xdr:rowOff>153101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748277"/>
          <a:ext cx="838200" cy="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140360</xdr:rowOff>
    </xdr:from>
    <xdr:to>
      <xdr:col>19</xdr:col>
      <xdr:colOff>177800</xdr:colOff>
      <xdr:row>56</xdr:row>
      <xdr:rowOff>153101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2908300" y="9741560"/>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81878</xdr:rowOff>
    </xdr:from>
    <xdr:to>
      <xdr:col>15</xdr:col>
      <xdr:colOff>50800</xdr:colOff>
      <xdr:row>56</xdr:row>
      <xdr:rowOff>140360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683078"/>
          <a:ext cx="889000" cy="5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60680</xdr:rowOff>
    </xdr:from>
    <xdr:to>
      <xdr:col>10</xdr:col>
      <xdr:colOff>114300</xdr:colOff>
      <xdr:row>56</xdr:row>
      <xdr:rowOff>81878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1130300" y="9661880"/>
          <a:ext cx="889000" cy="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96277</xdr:rowOff>
    </xdr:from>
    <xdr:to>
      <xdr:col>24</xdr:col>
      <xdr:colOff>114300</xdr:colOff>
      <xdr:row>57</xdr:row>
      <xdr:rowOff>26427</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6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74704</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67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102301</xdr:rowOff>
    </xdr:from>
    <xdr:to>
      <xdr:col>20</xdr:col>
      <xdr:colOff>38100</xdr:colOff>
      <xdr:row>57</xdr:row>
      <xdr:rowOff>32451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7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23578</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79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89560</xdr:rowOff>
    </xdr:from>
    <xdr:to>
      <xdr:col>15</xdr:col>
      <xdr:colOff>101600</xdr:colOff>
      <xdr:row>57</xdr:row>
      <xdr:rowOff>19710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6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36237</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31078</xdr:rowOff>
    </xdr:from>
    <xdr:to>
      <xdr:col>10</xdr:col>
      <xdr:colOff>165100</xdr:colOff>
      <xdr:row>56</xdr:row>
      <xdr:rowOff>132678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6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149205</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40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9880</xdr:rowOff>
    </xdr:from>
    <xdr:to>
      <xdr:col>6</xdr:col>
      <xdr:colOff>38100</xdr:colOff>
      <xdr:row>56</xdr:row>
      <xdr:rowOff>111480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6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128007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38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6517</xdr:rowOff>
    </xdr:from>
    <xdr:to>
      <xdr:col>24</xdr:col>
      <xdr:colOff>63500</xdr:colOff>
      <xdr:row>78</xdr:row>
      <xdr:rowOff>43528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379617"/>
          <a:ext cx="838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43528</xdr:rowOff>
    </xdr:from>
    <xdr:to>
      <xdr:col>19</xdr:col>
      <xdr:colOff>177800</xdr:colOff>
      <xdr:row>78</xdr:row>
      <xdr:rowOff>63119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3416628"/>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42683</xdr:rowOff>
    </xdr:from>
    <xdr:to>
      <xdr:col>15</xdr:col>
      <xdr:colOff>50800</xdr:colOff>
      <xdr:row>78</xdr:row>
      <xdr:rowOff>63119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3415783"/>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159885</xdr:rowOff>
    </xdr:from>
    <xdr:to>
      <xdr:col>10</xdr:col>
      <xdr:colOff>114300</xdr:colOff>
      <xdr:row>78</xdr:row>
      <xdr:rowOff>42683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1130300" y="13361535"/>
          <a:ext cx="889000" cy="5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127167</xdr:rowOff>
    </xdr:from>
    <xdr:to>
      <xdr:col>24</xdr:col>
      <xdr:colOff>114300</xdr:colOff>
      <xdr:row>78</xdr:row>
      <xdr:rowOff>57317</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3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42094</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2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164178</xdr:rowOff>
    </xdr:from>
    <xdr:to>
      <xdr:col>20</xdr:col>
      <xdr:colOff>38100</xdr:colOff>
      <xdr:row>78</xdr:row>
      <xdr:rowOff>94328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3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85455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45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12319</xdr:rowOff>
    </xdr:from>
    <xdr:to>
      <xdr:col>15</xdr:col>
      <xdr:colOff>101600</xdr:colOff>
      <xdr:row>78</xdr:row>
      <xdr:rowOff>113919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105046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47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163333</xdr:rowOff>
    </xdr:from>
    <xdr:to>
      <xdr:col>10</xdr:col>
      <xdr:colOff>165100</xdr:colOff>
      <xdr:row>78</xdr:row>
      <xdr:rowOff>93483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3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84610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45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109085</xdr:rowOff>
    </xdr:from>
    <xdr:to>
      <xdr:col>6</xdr:col>
      <xdr:colOff>38100</xdr:colOff>
      <xdr:row>78</xdr:row>
      <xdr:rowOff>39235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3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30362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4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5995</xdr:rowOff>
    </xdr:from>
    <xdr:to>
      <xdr:col>24</xdr:col>
      <xdr:colOff>63500</xdr:colOff>
      <xdr:row>96</xdr:row>
      <xdr:rowOff>7976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465195"/>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7976</xdr:rowOff>
    </xdr:from>
    <xdr:to>
      <xdr:col>19</xdr:col>
      <xdr:colOff>177800</xdr:colOff>
      <xdr:row>96</xdr:row>
      <xdr:rowOff>26912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467176"/>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149797</xdr:rowOff>
    </xdr:from>
    <xdr:to>
      <xdr:col>15</xdr:col>
      <xdr:colOff>50800</xdr:colOff>
      <xdr:row>96</xdr:row>
      <xdr:rowOff>26912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437547"/>
          <a:ext cx="889000" cy="4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15418</xdr:rowOff>
    </xdr:from>
    <xdr:to>
      <xdr:col>10</xdr:col>
      <xdr:colOff>114300</xdr:colOff>
      <xdr:row>95</xdr:row>
      <xdr:rowOff>149797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131718"/>
          <a:ext cx="889000" cy="30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126645</xdr:rowOff>
    </xdr:from>
    <xdr:to>
      <xdr:col>24</xdr:col>
      <xdr:colOff>114300</xdr:colOff>
      <xdr:row>96</xdr:row>
      <xdr:rowOff>56795</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4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105072</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3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128626</xdr:rowOff>
    </xdr:from>
    <xdr:to>
      <xdr:col>20</xdr:col>
      <xdr:colOff>38100</xdr:colOff>
      <xdr:row>96</xdr:row>
      <xdr:rowOff>58776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41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49903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5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147562</xdr:rowOff>
    </xdr:from>
    <xdr:to>
      <xdr:col>15</xdr:col>
      <xdr:colOff>101600</xdr:colOff>
      <xdr:row>96</xdr:row>
      <xdr:rowOff>77712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43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68839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52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98997</xdr:rowOff>
    </xdr:from>
    <xdr:to>
      <xdr:col>10</xdr:col>
      <xdr:colOff>165100</xdr:colOff>
      <xdr:row>96</xdr:row>
      <xdr:rowOff>29147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3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45674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6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136068</xdr:rowOff>
    </xdr:from>
    <xdr:to>
      <xdr:col>6</xdr:col>
      <xdr:colOff>38100</xdr:colOff>
      <xdr:row>94</xdr:row>
      <xdr:rowOff>66218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0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82745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585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66355</xdr:rowOff>
    </xdr:from>
    <xdr:to>
      <xdr:col>54</xdr:col>
      <xdr:colOff>189865</xdr:colOff>
      <xdr:row>36</xdr:row>
      <xdr:rowOff>18173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09855"/>
          <a:ext cx="1270" cy="980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22000</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1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18173</xdr:rowOff>
    </xdr:from>
    <xdr:to>
      <xdr:col>55</xdr:col>
      <xdr:colOff>88900</xdr:colOff>
      <xdr:row>36</xdr:row>
      <xdr:rowOff>18173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19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13032</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66355</xdr:rowOff>
    </xdr:from>
    <xdr:to>
      <xdr:col>55</xdr:col>
      <xdr:colOff>88900</xdr:colOff>
      <xdr:row>30</xdr:row>
      <xdr:rowOff>66355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0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106886</xdr:rowOff>
    </xdr:from>
    <xdr:to>
      <xdr:col>55</xdr:col>
      <xdr:colOff>0</xdr:colOff>
      <xdr:row>37</xdr:row>
      <xdr:rowOff>155522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07636"/>
          <a:ext cx="838200" cy="39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17970</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675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166543</xdr:rowOff>
    </xdr:from>
    <xdr:to>
      <xdr:col>55</xdr:col>
      <xdr:colOff>50800</xdr:colOff>
      <xdr:row>34</xdr:row>
      <xdr:rowOff>96693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119930</xdr:rowOff>
    </xdr:from>
    <xdr:to>
      <xdr:col>50</xdr:col>
      <xdr:colOff>114300</xdr:colOff>
      <xdr:row>37</xdr:row>
      <xdr:rowOff>155522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463580"/>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72777</xdr:rowOff>
    </xdr:from>
    <xdr:to>
      <xdr:col>50</xdr:col>
      <xdr:colOff>165100</xdr:colOff>
      <xdr:row>37</xdr:row>
      <xdr:rowOff>2927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19454</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119930</xdr:rowOff>
    </xdr:from>
    <xdr:to>
      <xdr:col>45</xdr:col>
      <xdr:colOff>177800</xdr:colOff>
      <xdr:row>37</xdr:row>
      <xdr:rowOff>137907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63580"/>
          <a:ext cx="8890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83172</xdr:rowOff>
    </xdr:from>
    <xdr:to>
      <xdr:col>46</xdr:col>
      <xdr:colOff>38100</xdr:colOff>
      <xdr:row>37</xdr:row>
      <xdr:rowOff>13322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29849</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50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137907</xdr:rowOff>
    </xdr:from>
    <xdr:to>
      <xdr:col>41</xdr:col>
      <xdr:colOff>50800</xdr:colOff>
      <xdr:row>38</xdr:row>
      <xdr:rowOff>40406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81557"/>
          <a:ext cx="889000" cy="7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85611</xdr:rowOff>
    </xdr:from>
    <xdr:to>
      <xdr:col>41</xdr:col>
      <xdr:colOff>101600</xdr:colOff>
      <xdr:row>37</xdr:row>
      <xdr:rowOff>15761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2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32288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5" y="603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102188</xdr:rowOff>
    </xdr:from>
    <xdr:to>
      <xdr:col>36</xdr:col>
      <xdr:colOff>165100</xdr:colOff>
      <xdr:row>37</xdr:row>
      <xdr:rowOff>32338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48865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672795" y="604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56086</xdr:rowOff>
    </xdr:from>
    <xdr:to>
      <xdr:col>55</xdr:col>
      <xdr:colOff>50800</xdr:colOff>
      <xdr:row>35</xdr:row>
      <xdr:rowOff>157686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142463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7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104722</xdr:rowOff>
    </xdr:from>
    <xdr:to>
      <xdr:col>50</xdr:col>
      <xdr:colOff>165100</xdr:colOff>
      <xdr:row>38</xdr:row>
      <xdr:rowOff>34872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25999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69130</xdr:rowOff>
    </xdr:from>
    <xdr:to>
      <xdr:col>46</xdr:col>
      <xdr:colOff>38100</xdr:colOff>
      <xdr:row>37</xdr:row>
      <xdr:rowOff>170729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127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161856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0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87107</xdr:rowOff>
    </xdr:from>
    <xdr:to>
      <xdr:col>41</xdr:col>
      <xdr:colOff>101600</xdr:colOff>
      <xdr:row>38</xdr:row>
      <xdr:rowOff>17257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8384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2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161056</xdr:rowOff>
    </xdr:from>
    <xdr:to>
      <xdr:col>36</xdr:col>
      <xdr:colOff>165100</xdr:colOff>
      <xdr:row>38</xdr:row>
      <xdr:rowOff>91206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50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82333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9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133616</xdr:rowOff>
    </xdr:from>
    <xdr:to>
      <xdr:col>55</xdr:col>
      <xdr:colOff>0</xdr:colOff>
      <xdr:row>59</xdr:row>
      <xdr:rowOff>1565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77716"/>
          <a:ext cx="8382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126639</xdr:rowOff>
    </xdr:from>
    <xdr:to>
      <xdr:col>50</xdr:col>
      <xdr:colOff>114300</xdr:colOff>
      <xdr:row>59</xdr:row>
      <xdr:rowOff>1565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70739"/>
          <a:ext cx="889000" cy="4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103330</xdr:rowOff>
    </xdr:from>
    <xdr:to>
      <xdr:col>45</xdr:col>
      <xdr:colOff>177800</xdr:colOff>
      <xdr:row>58</xdr:row>
      <xdr:rowOff>126639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47430"/>
          <a:ext cx="889000" cy="2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68190</xdr:rowOff>
    </xdr:from>
    <xdr:to>
      <xdr:col>41</xdr:col>
      <xdr:colOff>50800</xdr:colOff>
      <xdr:row>58</xdr:row>
      <xdr:rowOff>103330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12290"/>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82816</xdr:rowOff>
    </xdr:from>
    <xdr:to>
      <xdr:col>55</xdr:col>
      <xdr:colOff>50800</xdr:colOff>
      <xdr:row>59</xdr:row>
      <xdr:rowOff>12966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169193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122215</xdr:rowOff>
    </xdr:from>
    <xdr:to>
      <xdr:col>50</xdr:col>
      <xdr:colOff>165100</xdr:colOff>
      <xdr:row>59</xdr:row>
      <xdr:rowOff>52365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43492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5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75839</xdr:rowOff>
    </xdr:from>
    <xdr:to>
      <xdr:col>46</xdr:col>
      <xdr:colOff>38100</xdr:colOff>
      <xdr:row>59</xdr:row>
      <xdr:rowOff>5989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168566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52530</xdr:rowOff>
    </xdr:from>
    <xdr:to>
      <xdr:col>41</xdr:col>
      <xdr:colOff>101600</xdr:colOff>
      <xdr:row>58</xdr:row>
      <xdr:rowOff>154130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145257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8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17390</xdr:rowOff>
    </xdr:from>
    <xdr:to>
      <xdr:col>36</xdr:col>
      <xdr:colOff>165100</xdr:colOff>
      <xdr:row>58</xdr:row>
      <xdr:rowOff>118990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110117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5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12427</xdr:rowOff>
    </xdr:from>
    <xdr:to>
      <xdr:col>55</xdr:col>
      <xdr:colOff>0</xdr:colOff>
      <xdr:row>77</xdr:row>
      <xdr:rowOff>97031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214077"/>
          <a:ext cx="838200" cy="8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86699</xdr:rowOff>
    </xdr:from>
    <xdr:to>
      <xdr:col>50</xdr:col>
      <xdr:colOff>114300</xdr:colOff>
      <xdr:row>77</xdr:row>
      <xdr:rowOff>97031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288349"/>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155113</xdr:rowOff>
    </xdr:from>
    <xdr:to>
      <xdr:col>45</xdr:col>
      <xdr:colOff>177800</xdr:colOff>
      <xdr:row>77</xdr:row>
      <xdr:rowOff>86699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185313"/>
          <a:ext cx="889000" cy="10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12129</xdr:rowOff>
    </xdr:from>
    <xdr:to>
      <xdr:col>41</xdr:col>
      <xdr:colOff>50800</xdr:colOff>
      <xdr:row>76</xdr:row>
      <xdr:rowOff>155113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042329"/>
          <a:ext cx="889000" cy="14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133077</xdr:rowOff>
    </xdr:from>
    <xdr:to>
      <xdr:col>55</xdr:col>
      <xdr:colOff>50800</xdr:colOff>
      <xdr:row>77</xdr:row>
      <xdr:rowOff>63227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1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111504</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1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46231</xdr:rowOff>
    </xdr:from>
    <xdr:to>
      <xdr:col>50</xdr:col>
      <xdr:colOff>165100</xdr:colOff>
      <xdr:row>77</xdr:row>
      <xdr:rowOff>147831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24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138958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34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35899</xdr:rowOff>
    </xdr:from>
    <xdr:to>
      <xdr:col>46</xdr:col>
      <xdr:colOff>38100</xdr:colOff>
      <xdr:row>77</xdr:row>
      <xdr:rowOff>137499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128626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33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104313</xdr:rowOff>
    </xdr:from>
    <xdr:to>
      <xdr:col>41</xdr:col>
      <xdr:colOff>101600</xdr:colOff>
      <xdr:row>77</xdr:row>
      <xdr:rowOff>34463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1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25590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132779</xdr:rowOff>
    </xdr:from>
    <xdr:to>
      <xdr:col>36</xdr:col>
      <xdr:colOff>165100</xdr:colOff>
      <xdr:row>76</xdr:row>
      <xdr:rowOff>62929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29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79456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7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120794</xdr:rowOff>
    </xdr:from>
    <xdr:to>
      <xdr:col>55</xdr:col>
      <xdr:colOff>0</xdr:colOff>
      <xdr:row>98</xdr:row>
      <xdr:rowOff>137525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922894"/>
          <a:ext cx="838200" cy="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88371</xdr:rowOff>
    </xdr:from>
    <xdr:to>
      <xdr:col>50</xdr:col>
      <xdr:colOff>114300</xdr:colOff>
      <xdr:row>98</xdr:row>
      <xdr:rowOff>137525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90471"/>
          <a:ext cx="889000" cy="4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88371</xdr:rowOff>
    </xdr:from>
    <xdr:to>
      <xdr:col>45</xdr:col>
      <xdr:colOff>177800</xdr:colOff>
      <xdr:row>98</xdr:row>
      <xdr:rowOff>103898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90471"/>
          <a:ext cx="8890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103898</xdr:rowOff>
    </xdr:from>
    <xdr:to>
      <xdr:col>41</xdr:col>
      <xdr:colOff>50800</xdr:colOff>
      <xdr:row>98</xdr:row>
      <xdr:rowOff>104395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905998"/>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69994</xdr:rowOff>
    </xdr:from>
    <xdr:to>
      <xdr:col>55</xdr:col>
      <xdr:colOff>50800</xdr:colOff>
      <xdr:row>99</xdr:row>
      <xdr:rowOff>144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156371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86725</xdr:rowOff>
    </xdr:from>
    <xdr:to>
      <xdr:col>50</xdr:col>
      <xdr:colOff>165100</xdr:colOff>
      <xdr:row>99</xdr:row>
      <xdr:rowOff>16875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8002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8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37571</xdr:rowOff>
    </xdr:from>
    <xdr:to>
      <xdr:col>46</xdr:col>
      <xdr:colOff>38100</xdr:colOff>
      <xdr:row>98</xdr:row>
      <xdr:rowOff>139171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130298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53098</xdr:rowOff>
    </xdr:from>
    <xdr:to>
      <xdr:col>41</xdr:col>
      <xdr:colOff>101600</xdr:colOff>
      <xdr:row>98</xdr:row>
      <xdr:rowOff>154698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145825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4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53595</xdr:rowOff>
    </xdr:from>
    <xdr:to>
      <xdr:col>36</xdr:col>
      <xdr:colOff>165100</xdr:colOff>
      <xdr:row>98</xdr:row>
      <xdr:rowOff>155195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146322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78658</xdr:rowOff>
    </xdr:from>
    <xdr:to>
      <xdr:col>85</xdr:col>
      <xdr:colOff>127000</xdr:colOff>
      <xdr:row>37</xdr:row>
      <xdr:rowOff>149427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22308"/>
          <a:ext cx="838200" cy="7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78658</xdr:rowOff>
    </xdr:from>
    <xdr:to>
      <xdr:col>81</xdr:col>
      <xdr:colOff>50800</xdr:colOff>
      <xdr:row>37</xdr:row>
      <xdr:rowOff>119612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22308"/>
          <a:ext cx="889000" cy="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119612</xdr:rowOff>
    </xdr:from>
    <xdr:to>
      <xdr:col>76</xdr:col>
      <xdr:colOff>114300</xdr:colOff>
      <xdr:row>37</xdr:row>
      <xdr:rowOff>165755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63262"/>
          <a:ext cx="889000" cy="4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152610</xdr:rowOff>
    </xdr:from>
    <xdr:to>
      <xdr:col>71</xdr:col>
      <xdr:colOff>177800</xdr:colOff>
      <xdr:row>37</xdr:row>
      <xdr:rowOff>165755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496260"/>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98627</xdr:rowOff>
    </xdr:from>
    <xdr:to>
      <xdr:col>85</xdr:col>
      <xdr:colOff>177800</xdr:colOff>
      <xdr:row>38</xdr:row>
      <xdr:rowOff>28777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4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27858</xdr:rowOff>
    </xdr:from>
    <xdr:to>
      <xdr:col>81</xdr:col>
      <xdr:colOff>101600</xdr:colOff>
      <xdr:row>37</xdr:row>
      <xdr:rowOff>129458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145985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1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68812</xdr:rowOff>
    </xdr:from>
    <xdr:to>
      <xdr:col>76</xdr:col>
      <xdr:colOff>165100</xdr:colOff>
      <xdr:row>37</xdr:row>
      <xdr:rowOff>170411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12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161539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50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114955</xdr:rowOff>
    </xdr:from>
    <xdr:to>
      <xdr:col>72</xdr:col>
      <xdr:colOff>38100</xdr:colOff>
      <xdr:row>38</xdr:row>
      <xdr:rowOff>45104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586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36232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5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101810</xdr:rowOff>
    </xdr:from>
    <xdr:to>
      <xdr:col>67</xdr:col>
      <xdr:colOff>101600</xdr:colOff>
      <xdr:row>38</xdr:row>
      <xdr:rowOff>31960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4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23087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3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166332</xdr:rowOff>
    </xdr:from>
    <xdr:to>
      <xdr:col>85</xdr:col>
      <xdr:colOff>127000</xdr:colOff>
      <xdr:row>76</xdr:row>
      <xdr:rowOff>15987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3025082"/>
          <a:ext cx="838200" cy="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141083</xdr:rowOff>
    </xdr:from>
    <xdr:to>
      <xdr:col>81</xdr:col>
      <xdr:colOff>50800</xdr:colOff>
      <xdr:row>75</xdr:row>
      <xdr:rowOff>166332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2999833"/>
          <a:ext cx="889000" cy="2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111468</xdr:rowOff>
    </xdr:from>
    <xdr:to>
      <xdr:col>76</xdr:col>
      <xdr:colOff>114300</xdr:colOff>
      <xdr:row>75</xdr:row>
      <xdr:rowOff>141083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2970218"/>
          <a:ext cx="889000" cy="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103884</xdr:rowOff>
    </xdr:from>
    <xdr:to>
      <xdr:col>71</xdr:col>
      <xdr:colOff>177800</xdr:colOff>
      <xdr:row>75</xdr:row>
      <xdr:rowOff>111468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2962634"/>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136637</xdr:rowOff>
    </xdr:from>
    <xdr:to>
      <xdr:col>85</xdr:col>
      <xdr:colOff>177800</xdr:colOff>
      <xdr:row>76</xdr:row>
      <xdr:rowOff>66787</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299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115064</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29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115532</xdr:rowOff>
    </xdr:from>
    <xdr:to>
      <xdr:col>81</xdr:col>
      <xdr:colOff>101600</xdr:colOff>
      <xdr:row>76</xdr:row>
      <xdr:rowOff>45681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29742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36809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90283</xdr:rowOff>
    </xdr:from>
    <xdr:to>
      <xdr:col>76</xdr:col>
      <xdr:colOff>165100</xdr:colOff>
      <xdr:row>76</xdr:row>
      <xdr:rowOff>20433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29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11560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04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60668</xdr:rowOff>
    </xdr:from>
    <xdr:to>
      <xdr:col>72</xdr:col>
      <xdr:colOff>38100</xdr:colOff>
      <xdr:row>75</xdr:row>
      <xdr:rowOff>162268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29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153395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53084</xdr:rowOff>
    </xdr:from>
    <xdr:to>
      <xdr:col>67</xdr:col>
      <xdr:colOff>101600</xdr:colOff>
      <xdr:row>75</xdr:row>
      <xdr:rowOff>154685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2911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145811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0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160096</xdr:rowOff>
    </xdr:from>
    <xdr:to>
      <xdr:col>85</xdr:col>
      <xdr:colOff>127000</xdr:colOff>
      <xdr:row>99</xdr:row>
      <xdr:rowOff>7837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62196"/>
          <a:ext cx="8382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7837</xdr:rowOff>
    </xdr:from>
    <xdr:to>
      <xdr:col>81</xdr:col>
      <xdr:colOff>50800</xdr:colOff>
      <xdr:row>99</xdr:row>
      <xdr:rowOff>16441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81387"/>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15689</xdr:rowOff>
    </xdr:from>
    <xdr:to>
      <xdr:col>76</xdr:col>
      <xdr:colOff>114300</xdr:colOff>
      <xdr:row>99</xdr:row>
      <xdr:rowOff>16441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89239"/>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110573</xdr:rowOff>
    </xdr:from>
    <xdr:to>
      <xdr:col>71</xdr:col>
      <xdr:colOff>177800</xdr:colOff>
      <xdr:row>99</xdr:row>
      <xdr:rowOff>15689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12673"/>
          <a:ext cx="889000" cy="7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109296</xdr:rowOff>
    </xdr:from>
    <xdr:to>
      <xdr:col>85</xdr:col>
      <xdr:colOff>177800</xdr:colOff>
      <xdr:row>99</xdr:row>
      <xdr:rowOff>39446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9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128487</xdr:rowOff>
    </xdr:from>
    <xdr:to>
      <xdr:col>81</xdr:col>
      <xdr:colOff>101600</xdr:colOff>
      <xdr:row>99</xdr:row>
      <xdr:rowOff>58637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9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49764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702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137091</xdr:rowOff>
    </xdr:from>
    <xdr:to>
      <xdr:col>76</xdr:col>
      <xdr:colOff>165100</xdr:colOff>
      <xdr:row>99</xdr:row>
      <xdr:rowOff>67241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9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58368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136339</xdr:rowOff>
    </xdr:from>
    <xdr:to>
      <xdr:col>72</xdr:col>
      <xdr:colOff>38100</xdr:colOff>
      <xdr:row>99</xdr:row>
      <xdr:rowOff>66489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9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57616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70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59773</xdr:rowOff>
    </xdr:from>
    <xdr:to>
      <xdr:col>67</xdr:col>
      <xdr:colOff>101600</xdr:colOff>
      <xdr:row>98</xdr:row>
      <xdr:rowOff>161373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6450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66483</xdr:rowOff>
    </xdr:from>
    <xdr:to>
      <xdr:col>102</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53033"/>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15683</xdr:rowOff>
    </xdr:from>
    <xdr:to>
      <xdr:col>98</xdr:col>
      <xdr:colOff>38100</xdr:colOff>
      <xdr:row>39</xdr:row>
      <xdr:rowOff>117283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7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108410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79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119240</xdr:rowOff>
    </xdr:from>
    <xdr:to>
      <xdr:col>116</xdr:col>
      <xdr:colOff>63500</xdr:colOff>
      <xdr:row>58</xdr:row>
      <xdr:rowOff>139147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063340"/>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117869</xdr:rowOff>
    </xdr:from>
    <xdr:to>
      <xdr:col>111</xdr:col>
      <xdr:colOff>177800</xdr:colOff>
      <xdr:row>58</xdr:row>
      <xdr:rowOff>119240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06196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110649</xdr:rowOff>
    </xdr:from>
    <xdr:to>
      <xdr:col>107</xdr:col>
      <xdr:colOff>50800</xdr:colOff>
      <xdr:row>58</xdr:row>
      <xdr:rowOff>117869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054749"/>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110649</xdr:rowOff>
    </xdr:from>
    <xdr:to>
      <xdr:col>102</xdr:col>
      <xdr:colOff>114300</xdr:colOff>
      <xdr:row>58</xdr:row>
      <xdr:rowOff>112230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054749"/>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88347</xdr:rowOff>
    </xdr:from>
    <xdr:to>
      <xdr:col>116</xdr:col>
      <xdr:colOff>114300</xdr:colOff>
      <xdr:row>59</xdr:row>
      <xdr:rowOff>18497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35018</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68440</xdr:rowOff>
    </xdr:from>
    <xdr:to>
      <xdr:col>112</xdr:col>
      <xdr:colOff>38100</xdr:colOff>
      <xdr:row>58</xdr:row>
      <xdr:rowOff>170040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15117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8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67069</xdr:rowOff>
    </xdr:from>
    <xdr:to>
      <xdr:col>107</xdr:col>
      <xdr:colOff>101600</xdr:colOff>
      <xdr:row>58</xdr:row>
      <xdr:rowOff>168669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159796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59849</xdr:rowOff>
    </xdr:from>
    <xdr:to>
      <xdr:col>102</xdr:col>
      <xdr:colOff>165100</xdr:colOff>
      <xdr:row>58</xdr:row>
      <xdr:rowOff>161449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6526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61430</xdr:rowOff>
    </xdr:from>
    <xdr:to>
      <xdr:col>98</xdr:col>
      <xdr:colOff>38100</xdr:colOff>
      <xdr:row>58</xdr:row>
      <xdr:rowOff>163030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8107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8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141390</xdr:rowOff>
    </xdr:from>
    <xdr:to>
      <xdr:col>116</xdr:col>
      <xdr:colOff>63500</xdr:colOff>
      <xdr:row>77</xdr:row>
      <xdr:rowOff>46076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71590"/>
          <a:ext cx="838200" cy="7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46076</xdr:rowOff>
    </xdr:from>
    <xdr:to>
      <xdr:col>111</xdr:col>
      <xdr:colOff>177800</xdr:colOff>
      <xdr:row>77</xdr:row>
      <xdr:rowOff>89839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247726"/>
          <a:ext cx="8890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83846</xdr:rowOff>
    </xdr:from>
    <xdr:to>
      <xdr:col>107</xdr:col>
      <xdr:colOff>50800</xdr:colOff>
      <xdr:row>77</xdr:row>
      <xdr:rowOff>89839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285496"/>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52718</xdr:rowOff>
    </xdr:from>
    <xdr:to>
      <xdr:col>102</xdr:col>
      <xdr:colOff>114300</xdr:colOff>
      <xdr:row>77</xdr:row>
      <xdr:rowOff>83846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254368"/>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90590</xdr:rowOff>
    </xdr:from>
    <xdr:to>
      <xdr:col>116</xdr:col>
      <xdr:colOff>114300</xdr:colOff>
      <xdr:row>77</xdr:row>
      <xdr:rowOff>20740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69017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166726</xdr:rowOff>
    </xdr:from>
    <xdr:to>
      <xdr:col>112</xdr:col>
      <xdr:colOff>38100</xdr:colOff>
      <xdr:row>77</xdr:row>
      <xdr:rowOff>96876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88003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39039</xdr:rowOff>
    </xdr:from>
    <xdr:to>
      <xdr:col>107</xdr:col>
      <xdr:colOff>101600</xdr:colOff>
      <xdr:row>77</xdr:row>
      <xdr:rowOff>140639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131766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3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33046</xdr:rowOff>
    </xdr:from>
    <xdr:to>
      <xdr:col>102</xdr:col>
      <xdr:colOff>165100</xdr:colOff>
      <xdr:row>77</xdr:row>
      <xdr:rowOff>134646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125773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1918</xdr:rowOff>
    </xdr:from>
    <xdr:to>
      <xdr:col>98</xdr:col>
      <xdr:colOff>38100</xdr:colOff>
      <xdr:row>77</xdr:row>
      <xdr:rowOff>103518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94645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9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類似団体平均を上回っているものはない。特に補助費等、普通建設事業費、公債費については類似団体内順位も低い位置となっている。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を下回っているが、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その差は縮まっている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これは会計年度任用職員制度の開始に伴う増によるものである。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補助費等についても類似団体内平均値を下回っているが、新型コロナウイルス感染症により補助費等は増加している。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わずかに類似団体内平均値を下回っている。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町独自の福祉施設の管理運営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（ケアハウス・公立保育所保育士臨時賃金）や福祉施策（子どもの医療費や高齢者に対する配食サービス）などによるもの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。扶助費は切っても切り離せないものであるが、町民の理解を得ながら、財政を圧迫する上昇傾向に歯止めをかけるよう努めていく。</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なお、全てにおいて財政健全化プランや、人件費については定員管理計画、更新設備については公共施設</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等総合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管理計画にて、適正な管理に努め健全財政に繋げていく。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114046</xdr:rowOff>
    </xdr:from>
    <xdr:to>
      <xdr:col>24</xdr:col>
      <xdr:colOff>63500</xdr:colOff>
      <xdr:row>37</xdr:row>
      <xdr:rowOff>129413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57696"/>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129413</xdr:rowOff>
    </xdr:from>
    <xdr:to>
      <xdr:col>19</xdr:col>
      <xdr:colOff>177800</xdr:colOff>
      <xdr:row>37</xdr:row>
      <xdr:rowOff>153035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7306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150241</xdr:rowOff>
    </xdr:from>
    <xdr:to>
      <xdr:col>15</xdr:col>
      <xdr:colOff>50800</xdr:colOff>
      <xdr:row>37</xdr:row>
      <xdr:rowOff>153035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93891"/>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150241</xdr:rowOff>
    </xdr:from>
    <xdr:to>
      <xdr:col>10</xdr:col>
      <xdr:colOff>114300</xdr:colOff>
      <xdr:row>37</xdr:row>
      <xdr:rowOff>167259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93891"/>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63246</xdr:rowOff>
    </xdr:from>
    <xdr:to>
      <xdr:col>24</xdr:col>
      <xdr:colOff>114300</xdr:colOff>
      <xdr:row>37</xdr:row>
      <xdr:rowOff>164846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41673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78613</xdr:rowOff>
    </xdr:from>
    <xdr:to>
      <xdr:col>20</xdr:col>
      <xdr:colOff>38100</xdr:colOff>
      <xdr:row>38</xdr:row>
      <xdr:rowOff>8763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171340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102235</xdr:rowOff>
    </xdr:from>
    <xdr:to>
      <xdr:col>15</xdr:col>
      <xdr:colOff>101600</xdr:colOff>
      <xdr:row>38</xdr:row>
      <xdr:rowOff>32385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23512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99441</xdr:rowOff>
    </xdr:from>
    <xdr:to>
      <xdr:col>10</xdr:col>
      <xdr:colOff>165100</xdr:colOff>
      <xdr:row>38</xdr:row>
      <xdr:rowOff>29590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3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20718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116459</xdr:rowOff>
    </xdr:from>
    <xdr:to>
      <xdr:col>6</xdr:col>
      <xdr:colOff>38100</xdr:colOff>
      <xdr:row>38</xdr:row>
      <xdr:rowOff>46610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6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37736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5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29789</xdr:rowOff>
    </xdr:from>
    <xdr:to>
      <xdr:col>24</xdr:col>
      <xdr:colOff>63500</xdr:colOff>
      <xdr:row>58</xdr:row>
      <xdr:rowOff>121796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73889"/>
          <a:ext cx="838200" cy="9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113627</xdr:rowOff>
    </xdr:from>
    <xdr:to>
      <xdr:col>19</xdr:col>
      <xdr:colOff>177800</xdr:colOff>
      <xdr:row>58</xdr:row>
      <xdr:rowOff>121796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57727"/>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84086</xdr:rowOff>
    </xdr:from>
    <xdr:to>
      <xdr:col>15</xdr:col>
      <xdr:colOff>50800</xdr:colOff>
      <xdr:row>58</xdr:row>
      <xdr:rowOff>113627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8186"/>
          <a:ext cx="889000" cy="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38962</xdr:rowOff>
    </xdr:from>
    <xdr:to>
      <xdr:col>10</xdr:col>
      <xdr:colOff>114300</xdr:colOff>
      <xdr:row>58</xdr:row>
      <xdr:rowOff>84086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83062"/>
          <a:ext cx="889000" cy="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150439</xdr:rowOff>
    </xdr:from>
    <xdr:to>
      <xdr:col>24</xdr:col>
      <xdr:colOff>114300</xdr:colOff>
      <xdr:row>58</xdr:row>
      <xdr:rowOff>80589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65366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70996</xdr:rowOff>
    </xdr:from>
    <xdr:to>
      <xdr:col>20</xdr:col>
      <xdr:colOff>38100</xdr:colOff>
      <xdr:row>59</xdr:row>
      <xdr:rowOff>1146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163723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0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62827</xdr:rowOff>
    </xdr:from>
    <xdr:to>
      <xdr:col>15</xdr:col>
      <xdr:colOff>101600</xdr:colOff>
      <xdr:row>58</xdr:row>
      <xdr:rowOff>164427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155554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9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33286</xdr:rowOff>
    </xdr:from>
    <xdr:to>
      <xdr:col>10</xdr:col>
      <xdr:colOff>165100</xdr:colOff>
      <xdr:row>58</xdr:row>
      <xdr:rowOff>134886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126013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7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159612</xdr:rowOff>
    </xdr:from>
    <xdr:to>
      <xdr:col>6</xdr:col>
      <xdr:colOff>38100</xdr:colOff>
      <xdr:row>58</xdr:row>
      <xdr:rowOff>89762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106289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0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49554</xdr:rowOff>
    </xdr:from>
    <xdr:to>
      <xdr:col>24</xdr:col>
      <xdr:colOff>63500</xdr:colOff>
      <xdr:row>76</xdr:row>
      <xdr:rowOff>88178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79754"/>
          <a:ext cx="838200" cy="3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88178</xdr:rowOff>
    </xdr:from>
    <xdr:to>
      <xdr:col>19</xdr:col>
      <xdr:colOff>177800</xdr:colOff>
      <xdr:row>76</xdr:row>
      <xdr:rowOff>103298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1837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99270</xdr:rowOff>
    </xdr:from>
    <xdr:to>
      <xdr:col>15</xdr:col>
      <xdr:colOff>50800</xdr:colOff>
      <xdr:row>76</xdr:row>
      <xdr:rowOff>103298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29470"/>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99270</xdr:rowOff>
    </xdr:from>
    <xdr:to>
      <xdr:col>10</xdr:col>
      <xdr:colOff>114300</xdr:colOff>
      <xdr:row>76</xdr:row>
      <xdr:rowOff>107262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29470"/>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170204</xdr:rowOff>
    </xdr:from>
    <xdr:to>
      <xdr:col>24</xdr:col>
      <xdr:colOff>114300</xdr:colOff>
      <xdr:row>76</xdr:row>
      <xdr:rowOff>100354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148631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37378</xdr:rowOff>
    </xdr:from>
    <xdr:to>
      <xdr:col>20</xdr:col>
      <xdr:colOff>38100</xdr:colOff>
      <xdr:row>76</xdr:row>
      <xdr:rowOff>138978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130105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6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52498</xdr:rowOff>
    </xdr:from>
    <xdr:to>
      <xdr:col>15</xdr:col>
      <xdr:colOff>101600</xdr:colOff>
      <xdr:row>76</xdr:row>
      <xdr:rowOff>154098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145225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48470</xdr:rowOff>
    </xdr:from>
    <xdr:to>
      <xdr:col>10</xdr:col>
      <xdr:colOff>165100</xdr:colOff>
      <xdr:row>76</xdr:row>
      <xdr:rowOff>150070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141197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7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56462</xdr:rowOff>
    </xdr:from>
    <xdr:to>
      <xdr:col>6</xdr:col>
      <xdr:colOff>38100</xdr:colOff>
      <xdr:row>76</xdr:row>
      <xdr:rowOff>158062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149189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7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3879</xdr:rowOff>
    </xdr:from>
    <xdr:to>
      <xdr:col>24</xdr:col>
      <xdr:colOff>63500</xdr:colOff>
      <xdr:row>98</xdr:row>
      <xdr:rowOff>8502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05979"/>
          <a:ext cx="8382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8502</xdr:rowOff>
    </xdr:from>
    <xdr:to>
      <xdr:col>19</xdr:col>
      <xdr:colOff>177800</xdr:colOff>
      <xdr:row>98</xdr:row>
      <xdr:rowOff>13677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10602"/>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13677</xdr:rowOff>
    </xdr:from>
    <xdr:to>
      <xdr:col>15</xdr:col>
      <xdr:colOff>50800</xdr:colOff>
      <xdr:row>98</xdr:row>
      <xdr:rowOff>17376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15777"/>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17376</xdr:rowOff>
    </xdr:from>
    <xdr:to>
      <xdr:col>10</xdr:col>
      <xdr:colOff>114300</xdr:colOff>
      <xdr:row>98</xdr:row>
      <xdr:rowOff>23732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19476"/>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124529</xdr:rowOff>
    </xdr:from>
    <xdr:to>
      <xdr:col>24</xdr:col>
      <xdr:colOff>114300</xdr:colOff>
      <xdr:row>98</xdr:row>
      <xdr:rowOff>54679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39456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7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129152</xdr:rowOff>
    </xdr:from>
    <xdr:to>
      <xdr:col>20</xdr:col>
      <xdr:colOff>38100</xdr:colOff>
      <xdr:row>98</xdr:row>
      <xdr:rowOff>59302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50429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5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134327</xdr:rowOff>
    </xdr:from>
    <xdr:to>
      <xdr:col>15</xdr:col>
      <xdr:colOff>101600</xdr:colOff>
      <xdr:row>98</xdr:row>
      <xdr:rowOff>64477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55604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138026</xdr:rowOff>
    </xdr:from>
    <xdr:to>
      <xdr:col>10</xdr:col>
      <xdr:colOff>165100</xdr:colOff>
      <xdr:row>98</xdr:row>
      <xdr:rowOff>68176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59303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144382</xdr:rowOff>
    </xdr:from>
    <xdr:to>
      <xdr:col>6</xdr:col>
      <xdr:colOff>38100</xdr:colOff>
      <xdr:row>98</xdr:row>
      <xdr:rowOff>74532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7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65659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6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76784</xdr:rowOff>
    </xdr:from>
    <xdr:to>
      <xdr:col>55</xdr:col>
      <xdr:colOff>0</xdr:colOff>
      <xdr:row>57</xdr:row>
      <xdr:rowOff>108707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49434"/>
          <a:ext cx="838200" cy="3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108707</xdr:rowOff>
    </xdr:from>
    <xdr:to>
      <xdr:col>50</xdr:col>
      <xdr:colOff>114300</xdr:colOff>
      <xdr:row>57</xdr:row>
      <xdr:rowOff>127739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881357"/>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10747</xdr:rowOff>
    </xdr:from>
    <xdr:to>
      <xdr:col>45</xdr:col>
      <xdr:colOff>177800</xdr:colOff>
      <xdr:row>57</xdr:row>
      <xdr:rowOff>127739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783397"/>
          <a:ext cx="889000" cy="1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10747</xdr:rowOff>
    </xdr:from>
    <xdr:to>
      <xdr:col>41</xdr:col>
      <xdr:colOff>50800</xdr:colOff>
      <xdr:row>57</xdr:row>
      <xdr:rowOff>80474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783397"/>
          <a:ext cx="889000" cy="6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25984</xdr:rowOff>
    </xdr:from>
    <xdr:to>
      <xdr:col>55</xdr:col>
      <xdr:colOff>50800</xdr:colOff>
      <xdr:row>57</xdr:row>
      <xdr:rowOff>127584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4411</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7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57907</xdr:rowOff>
    </xdr:from>
    <xdr:to>
      <xdr:col>50</xdr:col>
      <xdr:colOff>165100</xdr:colOff>
      <xdr:row>57</xdr:row>
      <xdr:rowOff>159507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150634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76939</xdr:rowOff>
    </xdr:from>
    <xdr:to>
      <xdr:col>46</xdr:col>
      <xdr:colOff>38100</xdr:colOff>
      <xdr:row>58</xdr:row>
      <xdr:rowOff>7089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169666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4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131397</xdr:rowOff>
    </xdr:from>
    <xdr:to>
      <xdr:col>41</xdr:col>
      <xdr:colOff>101600</xdr:colOff>
      <xdr:row>57</xdr:row>
      <xdr:rowOff>61547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3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52674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2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29674</xdr:rowOff>
    </xdr:from>
    <xdr:to>
      <xdr:col>36</xdr:col>
      <xdr:colOff>165100</xdr:colOff>
      <xdr:row>57</xdr:row>
      <xdr:rowOff>131274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122401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68469</xdr:rowOff>
    </xdr:from>
    <xdr:to>
      <xdr:col>55</xdr:col>
      <xdr:colOff>0</xdr:colOff>
      <xdr:row>76</xdr:row>
      <xdr:rowOff>149896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098669"/>
          <a:ext cx="8382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84159</xdr:rowOff>
    </xdr:from>
    <xdr:to>
      <xdr:col>50</xdr:col>
      <xdr:colOff>114300</xdr:colOff>
      <xdr:row>76</xdr:row>
      <xdr:rowOff>149896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3114359"/>
          <a:ext cx="889000" cy="6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84159</xdr:rowOff>
    </xdr:from>
    <xdr:to>
      <xdr:col>45</xdr:col>
      <xdr:colOff>177800</xdr:colOff>
      <xdr:row>76</xdr:row>
      <xdr:rowOff>139233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114359"/>
          <a:ext cx="889000" cy="5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120928</xdr:rowOff>
    </xdr:from>
    <xdr:to>
      <xdr:col>41</xdr:col>
      <xdr:colOff>50800</xdr:colOff>
      <xdr:row>76</xdr:row>
      <xdr:rowOff>139233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2979678"/>
          <a:ext cx="889000" cy="18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17669</xdr:rowOff>
    </xdr:from>
    <xdr:to>
      <xdr:col>55</xdr:col>
      <xdr:colOff>50800</xdr:colOff>
      <xdr:row>76</xdr:row>
      <xdr:rowOff>119269</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04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167546</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02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99096</xdr:rowOff>
    </xdr:from>
    <xdr:to>
      <xdr:col>50</xdr:col>
      <xdr:colOff>165100</xdr:colOff>
      <xdr:row>77</xdr:row>
      <xdr:rowOff>29246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12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45773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9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33359</xdr:rowOff>
    </xdr:from>
    <xdr:to>
      <xdr:col>46</xdr:col>
      <xdr:colOff>38100</xdr:colOff>
      <xdr:row>76</xdr:row>
      <xdr:rowOff>134959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06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151486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83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88433</xdr:rowOff>
    </xdr:from>
    <xdr:to>
      <xdr:col>41</xdr:col>
      <xdr:colOff>101600</xdr:colOff>
      <xdr:row>77</xdr:row>
      <xdr:rowOff>18583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11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35110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8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70128</xdr:rowOff>
    </xdr:from>
    <xdr:to>
      <xdr:col>36</xdr:col>
      <xdr:colOff>165100</xdr:colOff>
      <xdr:row>76</xdr:row>
      <xdr:rowOff>278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29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16805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147842</xdr:rowOff>
    </xdr:from>
    <xdr:to>
      <xdr:col>55</xdr:col>
      <xdr:colOff>0</xdr:colOff>
      <xdr:row>97</xdr:row>
      <xdr:rowOff>141542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607042"/>
          <a:ext cx="838200" cy="16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72693</xdr:rowOff>
    </xdr:from>
    <xdr:to>
      <xdr:col>50</xdr:col>
      <xdr:colOff>114300</xdr:colOff>
      <xdr:row>97</xdr:row>
      <xdr:rowOff>141542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703343"/>
          <a:ext cx="889000" cy="6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72693</xdr:rowOff>
    </xdr:from>
    <xdr:to>
      <xdr:col>45</xdr:col>
      <xdr:colOff>177800</xdr:colOff>
      <xdr:row>97</xdr:row>
      <xdr:rowOff>82482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703343"/>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56302</xdr:rowOff>
    </xdr:from>
    <xdr:to>
      <xdr:col>41</xdr:col>
      <xdr:colOff>50800</xdr:colOff>
      <xdr:row>97</xdr:row>
      <xdr:rowOff>82482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686952"/>
          <a:ext cx="889000" cy="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97042</xdr:rowOff>
    </xdr:from>
    <xdr:to>
      <xdr:col>55</xdr:col>
      <xdr:colOff>50800</xdr:colOff>
      <xdr:row>97</xdr:row>
      <xdr:rowOff>27192</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5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75469</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5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90742</xdr:rowOff>
    </xdr:from>
    <xdr:to>
      <xdr:col>50</xdr:col>
      <xdr:colOff>165100</xdr:colOff>
      <xdr:row>98</xdr:row>
      <xdr:rowOff>20892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7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12019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8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21893</xdr:rowOff>
    </xdr:from>
    <xdr:to>
      <xdr:col>46</xdr:col>
      <xdr:colOff>38100</xdr:colOff>
      <xdr:row>97</xdr:row>
      <xdr:rowOff>123493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114620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4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31682</xdr:rowOff>
    </xdr:from>
    <xdr:to>
      <xdr:col>41</xdr:col>
      <xdr:colOff>101600</xdr:colOff>
      <xdr:row>97</xdr:row>
      <xdr:rowOff>133282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6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124409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75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5502</xdr:rowOff>
    </xdr:from>
    <xdr:to>
      <xdr:col>36</xdr:col>
      <xdr:colOff>165100</xdr:colOff>
      <xdr:row>97</xdr:row>
      <xdr:rowOff>107102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98229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145474</xdr:rowOff>
    </xdr:from>
    <xdr:to>
      <xdr:col>85</xdr:col>
      <xdr:colOff>127000</xdr:colOff>
      <xdr:row>37</xdr:row>
      <xdr:rowOff>167187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489124"/>
          <a:ext cx="838200" cy="2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103248</xdr:rowOff>
    </xdr:from>
    <xdr:to>
      <xdr:col>81</xdr:col>
      <xdr:colOff>50800</xdr:colOff>
      <xdr:row>37</xdr:row>
      <xdr:rowOff>145474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4592300" y="6446898"/>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103248</xdr:rowOff>
    </xdr:from>
    <xdr:to>
      <xdr:col>76</xdr:col>
      <xdr:colOff>114300</xdr:colOff>
      <xdr:row>38</xdr:row>
      <xdr:rowOff>27055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446898"/>
          <a:ext cx="889000" cy="9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27055</xdr:rowOff>
    </xdr:from>
    <xdr:to>
      <xdr:col>71</xdr:col>
      <xdr:colOff>177800</xdr:colOff>
      <xdr:row>38</xdr:row>
      <xdr:rowOff>38119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542155"/>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116387</xdr:rowOff>
    </xdr:from>
    <xdr:to>
      <xdr:col>85</xdr:col>
      <xdr:colOff>177800</xdr:colOff>
      <xdr:row>38</xdr:row>
      <xdr:rowOff>46537</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31314</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94674</xdr:rowOff>
    </xdr:from>
    <xdr:to>
      <xdr:col>81</xdr:col>
      <xdr:colOff>101600</xdr:colOff>
      <xdr:row>38</xdr:row>
      <xdr:rowOff>24825</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383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15951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3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52448</xdr:rowOff>
    </xdr:from>
    <xdr:to>
      <xdr:col>76</xdr:col>
      <xdr:colOff>165100</xdr:colOff>
      <xdr:row>37</xdr:row>
      <xdr:rowOff>154048</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3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170575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7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147705</xdr:rowOff>
    </xdr:from>
    <xdr:to>
      <xdr:col>72</xdr:col>
      <xdr:colOff>38100</xdr:colOff>
      <xdr:row>38</xdr:row>
      <xdr:rowOff>77855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68982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158769</xdr:rowOff>
    </xdr:from>
    <xdr:to>
      <xdr:col>67</xdr:col>
      <xdr:colOff>101600</xdr:colOff>
      <xdr:row>38</xdr:row>
      <xdr:rowOff>88919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5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80046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162322</xdr:rowOff>
    </xdr:from>
    <xdr:to>
      <xdr:col>85</xdr:col>
      <xdr:colOff>127000</xdr:colOff>
      <xdr:row>57</xdr:row>
      <xdr:rowOff>79985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63522"/>
          <a:ext cx="838200" cy="8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79985</xdr:rowOff>
    </xdr:from>
    <xdr:to>
      <xdr:col>81</xdr:col>
      <xdr:colOff>50800</xdr:colOff>
      <xdr:row>57</xdr:row>
      <xdr:rowOff>90194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852635"/>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76049</xdr:rowOff>
    </xdr:from>
    <xdr:to>
      <xdr:col>76</xdr:col>
      <xdr:colOff>114300</xdr:colOff>
      <xdr:row>57</xdr:row>
      <xdr:rowOff>90194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848699"/>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101491</xdr:rowOff>
    </xdr:from>
    <xdr:to>
      <xdr:col>71</xdr:col>
      <xdr:colOff>177800</xdr:colOff>
      <xdr:row>57</xdr:row>
      <xdr:rowOff>76049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702691"/>
          <a:ext cx="889000" cy="14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111522</xdr:rowOff>
    </xdr:from>
    <xdr:to>
      <xdr:col>85</xdr:col>
      <xdr:colOff>177800</xdr:colOff>
      <xdr:row>57</xdr:row>
      <xdr:rowOff>41672</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7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26449</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2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29185</xdr:rowOff>
    </xdr:from>
    <xdr:to>
      <xdr:col>81</xdr:col>
      <xdr:colOff>101600</xdr:colOff>
      <xdr:row>57</xdr:row>
      <xdr:rowOff>130785</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8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121912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39394</xdr:rowOff>
    </xdr:from>
    <xdr:to>
      <xdr:col>76</xdr:col>
      <xdr:colOff>165100</xdr:colOff>
      <xdr:row>57</xdr:row>
      <xdr:rowOff>140994</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81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132121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0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25249</xdr:rowOff>
    </xdr:from>
    <xdr:to>
      <xdr:col>72</xdr:col>
      <xdr:colOff>38100</xdr:colOff>
      <xdr:row>57</xdr:row>
      <xdr:rowOff>126849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7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117976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9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50691</xdr:rowOff>
    </xdr:from>
    <xdr:to>
      <xdr:col>67</xdr:col>
      <xdr:colOff>101600</xdr:colOff>
      <xdr:row>56</xdr:row>
      <xdr:rowOff>152291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143418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4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78659</xdr:rowOff>
    </xdr:from>
    <xdr:to>
      <xdr:col>85</xdr:col>
      <xdr:colOff>127000</xdr:colOff>
      <xdr:row>77</xdr:row>
      <xdr:rowOff>149427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280309"/>
          <a:ext cx="8382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78659</xdr:rowOff>
    </xdr:from>
    <xdr:to>
      <xdr:col>81</xdr:col>
      <xdr:colOff>50800</xdr:colOff>
      <xdr:row>77</xdr:row>
      <xdr:rowOff>119611</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280309"/>
          <a:ext cx="889000" cy="4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119611</xdr:rowOff>
    </xdr:from>
    <xdr:to>
      <xdr:col>76</xdr:col>
      <xdr:colOff>114300</xdr:colOff>
      <xdr:row>77</xdr:row>
      <xdr:rowOff>165754</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321261"/>
          <a:ext cx="889000" cy="4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152611</xdr:rowOff>
    </xdr:from>
    <xdr:to>
      <xdr:col>71</xdr:col>
      <xdr:colOff>177800</xdr:colOff>
      <xdr:row>77</xdr:row>
      <xdr:rowOff>165754</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354261"/>
          <a:ext cx="8890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98627</xdr:rowOff>
    </xdr:from>
    <xdr:to>
      <xdr:col>85</xdr:col>
      <xdr:colOff>177800</xdr:colOff>
      <xdr:row>78</xdr:row>
      <xdr:rowOff>28777</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19304</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2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27859</xdr:rowOff>
    </xdr:from>
    <xdr:to>
      <xdr:col>81</xdr:col>
      <xdr:colOff>101600</xdr:colOff>
      <xdr:row>77</xdr:row>
      <xdr:rowOff>129459</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2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145986</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0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68811</xdr:rowOff>
    </xdr:from>
    <xdr:to>
      <xdr:col>76</xdr:col>
      <xdr:colOff>165100</xdr:colOff>
      <xdr:row>77</xdr:row>
      <xdr:rowOff>170411</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2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161538</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36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114954</xdr:rowOff>
    </xdr:from>
    <xdr:to>
      <xdr:col>72</xdr:col>
      <xdr:colOff>38100</xdr:colOff>
      <xdr:row>78</xdr:row>
      <xdr:rowOff>45104</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36231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0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101811</xdr:rowOff>
    </xdr:from>
    <xdr:to>
      <xdr:col>67</xdr:col>
      <xdr:colOff>101600</xdr:colOff>
      <xdr:row>78</xdr:row>
      <xdr:rowOff>31961</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23088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39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166332</xdr:rowOff>
    </xdr:from>
    <xdr:to>
      <xdr:col>85</xdr:col>
      <xdr:colOff>127000</xdr:colOff>
      <xdr:row>96</xdr:row>
      <xdr:rowOff>15987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5481300" y="16454082"/>
          <a:ext cx="838200" cy="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141083</xdr:rowOff>
    </xdr:from>
    <xdr:to>
      <xdr:col>81</xdr:col>
      <xdr:colOff>50800</xdr:colOff>
      <xdr:row>95</xdr:row>
      <xdr:rowOff>166332</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428833"/>
          <a:ext cx="889000" cy="2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111468</xdr:rowOff>
    </xdr:from>
    <xdr:to>
      <xdr:col>76</xdr:col>
      <xdr:colOff>114300</xdr:colOff>
      <xdr:row>95</xdr:row>
      <xdr:rowOff>141083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399218"/>
          <a:ext cx="889000" cy="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103884</xdr:rowOff>
    </xdr:from>
    <xdr:to>
      <xdr:col>71</xdr:col>
      <xdr:colOff>177800</xdr:colOff>
      <xdr:row>95</xdr:row>
      <xdr:rowOff>111468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814300" y="16391634"/>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136637</xdr:rowOff>
    </xdr:from>
    <xdr:to>
      <xdr:col>85</xdr:col>
      <xdr:colOff>177800</xdr:colOff>
      <xdr:row>96</xdr:row>
      <xdr:rowOff>66787</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4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115064</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4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115532</xdr:rowOff>
    </xdr:from>
    <xdr:to>
      <xdr:col>81</xdr:col>
      <xdr:colOff>101600</xdr:colOff>
      <xdr:row>96</xdr:row>
      <xdr:rowOff>45682</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4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36809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49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90283</xdr:rowOff>
    </xdr:from>
    <xdr:to>
      <xdr:col>76</xdr:col>
      <xdr:colOff>165100</xdr:colOff>
      <xdr:row>96</xdr:row>
      <xdr:rowOff>20433</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3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11560</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60668</xdr:rowOff>
    </xdr:from>
    <xdr:to>
      <xdr:col>72</xdr:col>
      <xdr:colOff>38100</xdr:colOff>
      <xdr:row>95</xdr:row>
      <xdr:rowOff>162268</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3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153395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4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53084</xdr:rowOff>
    </xdr:from>
    <xdr:to>
      <xdr:col>67</xdr:col>
      <xdr:colOff>101600</xdr:colOff>
      <xdr:row>95</xdr:row>
      <xdr:rowOff>154684</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3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145811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43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類似団体平均を上回っているものはない。特に、衛生費及び公債費は類似団体内順位も低いものとなっている。</a:t>
          </a:r>
          <a:endParaRPr kumimoji="1" lang="en-US" altLang="ja-JP" sz="13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商工費が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類似団体内平均値を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上回っていたが</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令和２年度では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わずかに下回った。これは当町の特徴でもある産業</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観光やスポーツランドを推進して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おり上昇したが、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上昇したことに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よるものである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公債費については年々減少しており、借入額抑制の効果が現れている。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latin typeface="ＭＳ ゴシック" panose="020B0609070205080204" pitchFamily="49" charset="-128"/>
              <a:ea typeface="ＭＳ ゴシック" panose="020B0609070205080204" pitchFamily="49" charset="-128"/>
            </a:rPr>
            <a:t>上記以外も、類似団体内平均値よりは下回っているが、全国及び県平均を上回っているものも多いため、引き続き事業の見直しを行い財政健全化に努める。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財政調整基金残高は、今後の様々な財政事情の変化を考慮し、積み増しを行ってきたが、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以降は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取崩額が大きくなり残高が減少し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歳入補填による取崩し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により低下している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新型コロナウイルス感染症による影響で一部の歳出事業の執行ができなかったこともあり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実質収支額及び実質単年度収支について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は上昇している。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歳入に見合った歳出となる予算編成に努め、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に頼らないよう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事業の廃止、見直し</a:t>
          </a: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検討を行い健全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運営を図る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全ての会計で黒字決算となっており、健全な運営である。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一般会計については、新型コロナウイルス感染症による影響で一部の歳出事業の執行ができなかったことにより実質収支の増となり、上昇している。</a:t>
          </a:r>
          <a:endParaRPr lang="ja-JP" altLang="ja-JP" sz="13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国民健康保険特別会計や介護保険特別会計については、医療費の増などにより、一般会計の財政を圧迫する要因となっている。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公共下水道事業特別会計については、一般会計の繰出により黒字決算となっているが、加入率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低い状況であるため、加入率向上に努めていく。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水道事業会計については、現時点では黒字決算であるが、水道管の更新時期を迎えており、赤字になる見込みのため、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、料金改定を行い健全な運営に努めていく。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6122363</v>
      </c>
      <c r="BO4" s="433"/>
      <c r="BP4" s="433"/>
      <c r="BQ4" s="433"/>
      <c r="BR4" s="433"/>
      <c r="BS4" s="433"/>
      <c r="BT4" s="433"/>
      <c r="BU4" s="434"/>
      <c r="BV4" s="432">
        <v>4809236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7.5</v>
      </c>
      <c r="CU4" s="439"/>
      <c r="CV4" s="439"/>
      <c r="CW4" s="439"/>
      <c r="CX4" s="439"/>
      <c r="CY4" s="439"/>
      <c r="CZ4" s="439"/>
      <c r="DA4" s="440"/>
      <c r="DB4" s="438">
        <v>5.0999999999999996</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5888466</v>
      </c>
      <c r="BO5" s="470"/>
      <c r="BP5" s="470"/>
      <c r="BQ5" s="470"/>
      <c r="BR5" s="470"/>
      <c r="BS5" s="470"/>
      <c r="BT5" s="470"/>
      <c r="BU5" s="471"/>
      <c r="BV5" s="469">
        <v>4662085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96</v>
      </c>
      <c r="CU5" s="467"/>
      <c r="CV5" s="467"/>
      <c r="CW5" s="467"/>
      <c r="CX5" s="467"/>
      <c r="CY5" s="467"/>
      <c r="CZ5" s="467"/>
      <c r="DA5" s="468"/>
      <c r="DB5" s="466">
        <v>95</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233897</v>
      </c>
      <c r="BO6" s="470"/>
      <c r="BP6" s="470"/>
      <c r="BQ6" s="470"/>
      <c r="BR6" s="470"/>
      <c r="BS6" s="470"/>
      <c r="BT6" s="470"/>
      <c r="BU6" s="471"/>
      <c r="BV6" s="469">
        <v>147151</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98.9</v>
      </c>
      <c r="CU6" s="507"/>
      <c r="CV6" s="507"/>
      <c r="CW6" s="507"/>
      <c r="CX6" s="507"/>
      <c r="CY6" s="507"/>
      <c r="CZ6" s="507"/>
      <c r="DA6" s="508"/>
      <c r="DB6" s="506">
        <v>98.1</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37639</v>
      </c>
      <c r="BO7" s="470"/>
      <c r="BP7" s="470"/>
      <c r="BQ7" s="470"/>
      <c r="BR7" s="470"/>
      <c r="BS7" s="470"/>
      <c r="BT7" s="470"/>
      <c r="BU7" s="471"/>
      <c r="BV7" s="469">
        <v>20000</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2613914</v>
      </c>
      <c r="CU7" s="470"/>
      <c r="CV7" s="470"/>
      <c r="CW7" s="470"/>
      <c r="CX7" s="470"/>
      <c r="CY7" s="470"/>
      <c r="CZ7" s="470"/>
      <c r="DA7" s="471"/>
      <c r="DB7" s="469">
        <v>2482580</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196258</v>
      </c>
      <c r="BO8" s="470"/>
      <c r="BP8" s="470"/>
      <c r="BQ8" s="470"/>
      <c r="BR8" s="470"/>
      <c r="BS8" s="470"/>
      <c r="BT8" s="470"/>
      <c r="BU8" s="471"/>
      <c r="BV8" s="469">
        <v>127151</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0.28999999999999998</v>
      </c>
      <c r="CU8" s="510"/>
      <c r="CV8" s="510"/>
      <c r="CW8" s="510"/>
      <c r="CX8" s="510"/>
      <c r="CY8" s="510"/>
      <c r="CZ8" s="510"/>
      <c r="DA8" s="511"/>
      <c r="DB8" s="509">
        <v>0.28000000000000003</v>
      </c>
      <c r="DC8" s="510"/>
      <c r="DD8" s="510"/>
      <c r="DE8" s="510"/>
      <c r="DF8" s="510"/>
      <c r="DG8" s="510"/>
      <c r="DH8" s="510"/>
      <c r="DI8" s="511"/>
      <c r="DJ8" s="186"/>
      <c r="DK8" s="186"/>
      <c r="DL8" s="186"/>
      <c r="DM8" s="186"/>
      <c r="DN8" s="186"/>
      <c r="DO8" s="186"/>
    </row>
    <row r="9" spans="1:119" ht="18.75" customHeight="1" thickBot="1" x14ac:dyDescent="0.25">
      <c r="A9" s="187"/>
      <c r="B9" s="463" t="s">
        <v>110</v>
      </c>
      <c r="C9" s="464"/>
      <c r="D9" s="464"/>
      <c r="E9" s="464"/>
      <c r="F9" s="464"/>
      <c r="G9" s="464"/>
      <c r="H9" s="464"/>
      <c r="I9" s="464"/>
      <c r="J9" s="464"/>
      <c r="K9" s="512"/>
      <c r="L9" s="513" t="s">
        <v>111</v>
      </c>
      <c r="M9" s="514"/>
      <c r="N9" s="514"/>
      <c r="O9" s="514"/>
      <c r="P9" s="514"/>
      <c r="Q9" s="515"/>
      <c r="R9" s="516">
        <v>6934</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69107</v>
      </c>
      <c r="BO9" s="470"/>
      <c r="BP9" s="470"/>
      <c r="BQ9" s="470"/>
      <c r="BR9" s="470"/>
      <c r="BS9" s="470"/>
      <c r="BT9" s="470"/>
      <c r="BU9" s="471"/>
      <c r="BV9" s="469">
        <v>-21133</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13</v>
      </c>
      <c r="CU9" s="467"/>
      <c r="CV9" s="467"/>
      <c r="CW9" s="467"/>
      <c r="CX9" s="467"/>
      <c r="CY9" s="467"/>
      <c r="CZ9" s="467"/>
      <c r="DA9" s="468"/>
      <c r="DB9" s="466">
        <v>14.1</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7345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64001</v>
      </c>
      <c r="BO10" s="470"/>
      <c r="BP10" s="470"/>
      <c r="BQ10" s="470"/>
      <c r="BR10" s="470"/>
      <c r="BS10" s="470"/>
      <c r="BT10" s="470"/>
      <c r="BU10" s="471"/>
      <c r="BV10" s="469">
        <v>75158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5532</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7198</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114000</v>
      </c>
      <c r="BO12" s="470"/>
      <c r="BP12" s="470"/>
      <c r="BQ12" s="470"/>
      <c r="BR12" s="470"/>
      <c r="BS12" s="470"/>
      <c r="BT12" s="470"/>
      <c r="BU12" s="471"/>
      <c r="BV12" s="469">
        <v>135179</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7176</v>
      </c>
      <c r="S13" s="554"/>
      <c r="T13" s="554"/>
      <c r="U13" s="554"/>
      <c r="V13" s="555"/>
      <c r="W13" s="485" t="s">
        <v>140</v>
      </c>
      <c r="X13" s="486"/>
      <c r="Y13" s="486"/>
      <c r="Z13" s="486"/>
      <c r="AA13" s="486"/>
      <c r="AB13" s="476"/>
      <c r="AC13" s="520">
        <v>819</v>
      </c>
      <c r="AD13" s="521"/>
      <c r="AE13" s="521"/>
      <c r="AF13" s="521"/>
      <c r="AG13" s="563"/>
      <c r="AH13" s="520">
        <v>907</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24640</v>
      </c>
      <c r="BO13" s="470"/>
      <c r="BP13" s="470"/>
      <c r="BQ13" s="470"/>
      <c r="BR13" s="470"/>
      <c r="BS13" s="470"/>
      <c r="BT13" s="470"/>
      <c r="BU13" s="471"/>
      <c r="BV13" s="469">
        <v>-81154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7.7</v>
      </c>
      <c r="CU13" s="467"/>
      <c r="CV13" s="467"/>
      <c r="CW13" s="467"/>
      <c r="CX13" s="467"/>
      <c r="CY13" s="467"/>
      <c r="CZ13" s="467"/>
      <c r="DA13" s="468"/>
      <c r="DB13" s="466">
        <v>8.4</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145</v>
      </c>
      <c r="M14" s="551"/>
      <c r="N14" s="551"/>
      <c r="O14" s="551"/>
      <c r="P14" s="551"/>
      <c r="Q14" s="552"/>
      <c r="R14" s="553">
        <v>7318</v>
      </c>
      <c r="S14" s="554"/>
      <c r="T14" s="554"/>
      <c r="U14" s="554"/>
      <c r="V14" s="555"/>
      <c r="W14" s="459"/>
      <c r="X14" s="460"/>
      <c r="Y14" s="460"/>
      <c r="Z14" s="460"/>
      <c r="AA14" s="460"/>
      <c r="AB14" s="449"/>
      <c r="AC14" s="556">
        <v>22.2</v>
      </c>
      <c r="AD14" s="557"/>
      <c r="AE14" s="557"/>
      <c r="AF14" s="557"/>
      <c r="AG14" s="558"/>
      <c r="AH14" s="556">
        <v>25.1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57.3</v>
      </c>
      <c r="CU14" s="568"/>
      <c r="CV14" s="568"/>
      <c r="CW14" s="568"/>
      <c r="CX14" s="568"/>
      <c r="CY14" s="568"/>
      <c r="CZ14" s="568"/>
      <c r="DA14" s="569"/>
      <c r="DB14" s="567">
        <v>52.3</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139</v>
      </c>
      <c r="N15" s="561"/>
      <c r="O15" s="561"/>
      <c r="P15" s="561"/>
      <c r="Q15" s="562"/>
      <c r="R15" s="553">
        <v>7292</v>
      </c>
      <c r="S15" s="554"/>
      <c r="T15" s="554"/>
      <c r="U15" s="554"/>
      <c r="V15" s="555"/>
      <c r="W15" s="485" t="s">
        <v>147</v>
      </c>
      <c r="X15" s="486"/>
      <c r="Y15" s="486"/>
      <c r="Z15" s="486"/>
      <c r="AA15" s="486"/>
      <c r="AB15" s="476"/>
      <c r="AC15" s="520">
        <v>868</v>
      </c>
      <c r="AD15" s="521"/>
      <c r="AE15" s="521"/>
      <c r="AF15" s="521"/>
      <c r="AG15" s="563"/>
      <c r="AH15" s="520">
        <v>820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694271</v>
      </c>
      <c r="BO15" s="433"/>
      <c r="BP15" s="433"/>
      <c r="BQ15" s="433"/>
      <c r="BR15" s="433"/>
      <c r="BS15" s="433"/>
      <c r="BT15" s="433"/>
      <c r="BU15" s="434"/>
      <c r="BV15" s="432">
        <v>649611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23.6</v>
      </c>
      <c r="AD16" s="557"/>
      <c r="AE16" s="557"/>
      <c r="AF16" s="557"/>
      <c r="AG16" s="558"/>
      <c r="AH16" s="556">
        <v>22.7</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2371194</v>
      </c>
      <c r="BO16" s="470"/>
      <c r="BP16" s="470"/>
      <c r="BQ16" s="470"/>
      <c r="BR16" s="470"/>
      <c r="BS16" s="470"/>
      <c r="BT16" s="470"/>
      <c r="BU16" s="471"/>
      <c r="BV16" s="469">
        <v>2246907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1997</v>
      </c>
      <c r="AD17" s="521"/>
      <c r="AE17" s="521"/>
      <c r="AF17" s="521"/>
      <c r="AG17" s="563"/>
      <c r="AH17" s="520">
        <v>1891</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859616</v>
      </c>
      <c r="BO17" s="470"/>
      <c r="BP17" s="470"/>
      <c r="BQ17" s="470"/>
      <c r="BR17" s="470"/>
      <c r="BS17" s="470"/>
      <c r="BT17" s="470"/>
      <c r="BU17" s="471"/>
      <c r="BV17" s="469">
        <v>809544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95.19</v>
      </c>
      <c r="M18" s="585"/>
      <c r="N18" s="585"/>
      <c r="O18" s="585"/>
      <c r="P18" s="585"/>
      <c r="Q18" s="585"/>
      <c r="R18" s="586"/>
      <c r="S18" s="586"/>
      <c r="T18" s="586"/>
      <c r="U18" s="586"/>
      <c r="V18" s="587"/>
      <c r="W18" s="487"/>
      <c r="X18" s="488"/>
      <c r="Y18" s="488"/>
      <c r="Z18" s="488"/>
      <c r="AA18" s="488"/>
      <c r="AB18" s="479"/>
      <c r="AC18" s="588">
        <v>54.2</v>
      </c>
      <c r="AD18" s="589"/>
      <c r="AE18" s="589"/>
      <c r="AF18" s="589"/>
      <c r="AG18" s="590"/>
      <c r="AH18" s="588">
        <v>52.3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2501956</v>
      </c>
      <c r="BO18" s="470"/>
      <c r="BP18" s="470"/>
      <c r="BQ18" s="470"/>
      <c r="BR18" s="470"/>
      <c r="BS18" s="470"/>
      <c r="BT18" s="470"/>
      <c r="BU18" s="471"/>
      <c r="BV18" s="469">
        <v>2388466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73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3265423</v>
      </c>
      <c r="BO19" s="470"/>
      <c r="BP19" s="470"/>
      <c r="BQ19" s="470"/>
      <c r="BR19" s="470"/>
      <c r="BS19" s="470"/>
      <c r="BT19" s="470"/>
      <c r="BU19" s="471"/>
      <c r="BV19" s="469">
        <v>3196909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2857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4491848</v>
      </c>
      <c r="BO23" s="470"/>
      <c r="BP23" s="470"/>
      <c r="BQ23" s="470"/>
      <c r="BR23" s="470"/>
      <c r="BS23" s="470"/>
      <c r="BT23" s="470"/>
      <c r="BU23" s="471"/>
      <c r="BV23" s="469">
        <v>4507220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6450</v>
      </c>
      <c r="R24" s="521"/>
      <c r="S24" s="521"/>
      <c r="T24" s="521"/>
      <c r="U24" s="521"/>
      <c r="V24" s="563"/>
      <c r="W24" s="622"/>
      <c r="X24" s="610"/>
      <c r="Y24" s="611"/>
      <c r="Z24" s="519" t="s">
        <v>170</v>
      </c>
      <c r="AA24" s="499"/>
      <c r="AB24" s="499"/>
      <c r="AC24" s="499"/>
      <c r="AD24" s="499"/>
      <c r="AE24" s="499"/>
      <c r="AF24" s="499"/>
      <c r="AG24" s="500"/>
      <c r="AH24" s="520">
        <v>81</v>
      </c>
      <c r="AI24" s="521"/>
      <c r="AJ24" s="521"/>
      <c r="AK24" s="521"/>
      <c r="AL24" s="563"/>
      <c r="AM24" s="520">
        <v>246078</v>
      </c>
      <c r="AN24" s="521"/>
      <c r="AO24" s="521"/>
      <c r="AP24" s="521"/>
      <c r="AQ24" s="521"/>
      <c r="AR24" s="563"/>
      <c r="AS24" s="520">
        <v>3038</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4199694</v>
      </c>
      <c r="BO24" s="470"/>
      <c r="BP24" s="470"/>
      <c r="BQ24" s="470"/>
      <c r="BR24" s="470"/>
      <c r="BS24" s="470"/>
      <c r="BT24" s="470"/>
      <c r="BU24" s="471"/>
      <c r="BV24" s="469">
        <v>4253586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1</v>
      </c>
      <c r="M25" s="521"/>
      <c r="N25" s="521"/>
      <c r="O25" s="521"/>
      <c r="P25" s="563"/>
      <c r="Q25" s="520">
        <v>5160</v>
      </c>
      <c r="R25" s="521"/>
      <c r="S25" s="521"/>
      <c r="T25" s="521"/>
      <c r="U25" s="521"/>
      <c r="V25" s="563"/>
      <c r="W25" s="622"/>
      <c r="X25" s="610"/>
      <c r="Y25" s="611"/>
      <c r="Z25" s="519" t="s">
        <v>173</v>
      </c>
      <c r="AA25" s="499"/>
      <c r="AB25" s="499"/>
      <c r="AC25" s="499"/>
      <c r="AD25" s="499"/>
      <c r="AE25" s="499"/>
      <c r="AF25" s="499"/>
      <c r="AG25" s="500"/>
      <c r="AH25" s="520" t="s">
        <v>138</v>
      </c>
      <c r="AI25" s="521"/>
      <c r="AJ25" s="521"/>
      <c r="AK25" s="521"/>
      <c r="AL25" s="563"/>
      <c r="AM25" s="520" t="s">
        <v>128</v>
      </c>
      <c r="AN25" s="521"/>
      <c r="AO25" s="521"/>
      <c r="AP25" s="521"/>
      <c r="AQ25" s="521"/>
      <c r="AR25" s="563"/>
      <c r="AS25" s="520" t="s">
        <v>138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86228</v>
      </c>
      <c r="BO25" s="433"/>
      <c r="BP25" s="433"/>
      <c r="BQ25" s="433"/>
      <c r="BR25" s="433"/>
      <c r="BS25" s="433"/>
      <c r="BT25" s="433"/>
      <c r="BU25" s="434"/>
      <c r="BV25" s="432">
        <v>121055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4960</v>
      </c>
      <c r="R26" s="521"/>
      <c r="S26" s="521"/>
      <c r="T26" s="521"/>
      <c r="U26" s="521"/>
      <c r="V26" s="563"/>
      <c r="W26" s="622"/>
      <c r="X26" s="610"/>
      <c r="Y26" s="611"/>
      <c r="Z26" s="519" t="s">
        <v>176</v>
      </c>
      <c r="AA26" s="632"/>
      <c r="AB26" s="632"/>
      <c r="AC26" s="632"/>
      <c r="AD26" s="632"/>
      <c r="AE26" s="632"/>
      <c r="AF26" s="632"/>
      <c r="AG26" s="633"/>
      <c r="AH26" s="520" t="s">
        <v>128</v>
      </c>
      <c r="AI26" s="521"/>
      <c r="AJ26" s="521"/>
      <c r="AK26" s="521"/>
      <c r="AL26" s="563"/>
      <c r="AM26" s="520" t="s">
        <v>128</v>
      </c>
      <c r="AN26" s="521"/>
      <c r="AO26" s="521"/>
      <c r="AP26" s="521"/>
      <c r="AQ26" s="521"/>
      <c r="AR26" s="563"/>
      <c r="AS26" s="520" t="s">
        <v>128</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2780</v>
      </c>
      <c r="R27" s="521"/>
      <c r="S27" s="521"/>
      <c r="T27" s="521"/>
      <c r="U27" s="521"/>
      <c r="V27" s="563"/>
      <c r="W27" s="622"/>
      <c r="X27" s="610"/>
      <c r="Y27" s="611"/>
      <c r="Z27" s="519" t="s">
        <v>179</v>
      </c>
      <c r="AA27" s="499"/>
      <c r="AB27" s="499"/>
      <c r="AC27" s="499"/>
      <c r="AD27" s="499"/>
      <c r="AE27" s="499"/>
      <c r="AF27" s="499"/>
      <c r="AG27" s="500"/>
      <c r="AH27" s="520">
        <v>1</v>
      </c>
      <c r="AI27" s="521"/>
      <c r="AJ27" s="521"/>
      <c r="AK27" s="521"/>
      <c r="AL27" s="563"/>
      <c r="AM27" s="520" t="s">
        <v>180</v>
      </c>
      <c r="AN27" s="521"/>
      <c r="AO27" s="521"/>
      <c r="AP27" s="521"/>
      <c r="AQ27" s="521"/>
      <c r="AR27" s="563"/>
      <c r="AS27" s="520" t="s">
        <v>180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113663</v>
      </c>
      <c r="BO27" s="646"/>
      <c r="BP27" s="646"/>
      <c r="BQ27" s="646"/>
      <c r="BR27" s="646"/>
      <c r="BS27" s="646"/>
      <c r="BT27" s="646"/>
      <c r="BU27" s="647"/>
      <c r="BV27" s="645">
        <v>113663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2090</v>
      </c>
      <c r="R28" s="521"/>
      <c r="S28" s="521"/>
      <c r="T28" s="521"/>
      <c r="U28" s="521"/>
      <c r="V28" s="563"/>
      <c r="W28" s="622"/>
      <c r="X28" s="610"/>
      <c r="Y28" s="611"/>
      <c r="Z28" s="519" t="s">
        <v>183</v>
      </c>
      <c r="AA28" s="499"/>
      <c r="AB28" s="499"/>
      <c r="AC28" s="499"/>
      <c r="AD28" s="499"/>
      <c r="AE28" s="499"/>
      <c r="AF28" s="499"/>
      <c r="AG28" s="500"/>
      <c r="AH28" s="520" t="s">
        <v>138</v>
      </c>
      <c r="AI28" s="521"/>
      <c r="AJ28" s="521"/>
      <c r="AK28" s="521"/>
      <c r="AL28" s="563"/>
      <c r="AM28" s="520" t="s">
        <v>138</v>
      </c>
      <c r="AN28" s="521"/>
      <c r="AO28" s="521"/>
      <c r="AP28" s="521"/>
      <c r="AQ28" s="521"/>
      <c r="AR28" s="563"/>
      <c r="AS28" s="520" t="s">
        <v>128</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243108</v>
      </c>
      <c r="BO28" s="433"/>
      <c r="BP28" s="433"/>
      <c r="BQ28" s="433"/>
      <c r="BR28" s="433"/>
      <c r="BS28" s="433"/>
      <c r="BT28" s="433"/>
      <c r="BU28" s="434"/>
      <c r="BV28" s="432">
        <v>293107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8</v>
      </c>
      <c r="M29" s="521"/>
      <c r="N29" s="521"/>
      <c r="O29" s="521"/>
      <c r="P29" s="563"/>
      <c r="Q29" s="520">
        <v>2010</v>
      </c>
      <c r="R29" s="521"/>
      <c r="S29" s="521"/>
      <c r="T29" s="521"/>
      <c r="U29" s="521"/>
      <c r="V29" s="563"/>
      <c r="W29" s="623"/>
      <c r="X29" s="624"/>
      <c r="Y29" s="625"/>
      <c r="Z29" s="519" t="s">
        <v>186</v>
      </c>
      <c r="AA29" s="499"/>
      <c r="AB29" s="499"/>
      <c r="AC29" s="499"/>
      <c r="AD29" s="499"/>
      <c r="AE29" s="499"/>
      <c r="AF29" s="499"/>
      <c r="AG29" s="500"/>
      <c r="AH29" s="520">
        <v>82</v>
      </c>
      <c r="AI29" s="521"/>
      <c r="AJ29" s="521"/>
      <c r="AK29" s="521"/>
      <c r="AL29" s="563"/>
      <c r="AM29" s="520">
        <v>249920</v>
      </c>
      <c r="AN29" s="521"/>
      <c r="AO29" s="521"/>
      <c r="AP29" s="521"/>
      <c r="AQ29" s="521"/>
      <c r="AR29" s="563"/>
      <c r="AS29" s="520">
        <v>3048</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93356</v>
      </c>
      <c r="BO29" s="470"/>
      <c r="BP29" s="470"/>
      <c r="BQ29" s="470"/>
      <c r="BR29" s="470"/>
      <c r="BS29" s="470"/>
      <c r="BT29" s="470"/>
      <c r="BU29" s="471"/>
      <c r="BV29" s="469">
        <v>93350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95.3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436029</v>
      </c>
      <c r="BO30" s="646"/>
      <c r="BP30" s="646"/>
      <c r="BQ30" s="646"/>
      <c r="BR30" s="646"/>
      <c r="BS30" s="646"/>
      <c r="BT30" s="646"/>
      <c r="BU30" s="647"/>
      <c r="BV30" s="645">
        <v>360585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宮崎県市町村総合事務組合（一般会計）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綾町土地開発公社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宮崎県市町村総合事務組合（自治会館管理運営特別会計）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綾町農業支援センター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IF('各会計、関係団体の財政状況及び健全化判断比率'!B34="","",'各会計、関係団体の財政状況及び健全化判断比率'!B34)</f>
        <v>浄化槽事業特別会計</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宮崎県市町村総合事務組合（市町村交通災害共済災害事業特別会計）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宮崎県後期高齢者医療広域連合（一般会計）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宮崎県後期高齢者医療広域連合（後期高齢者医療特別会計）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emFtLJpbmQsS7qA3B3OL8aNpG80CTfr02MBBbXmvMmp0nl1oBGCHTwilCKBR3xUfZvKchAmfAEFyE10qd6RW7g==" saltValue="UJP0IbCtHdBC0Y580dYB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4294967292"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C34" sqref="C34:E34"/>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50" t="s">
        <v>560</v>
      </c>
      <c r="D34" s="1250"/>
      <c r="E34" s="1251"/>
      <c r="F34" s="32">
        <v>3.9</v>
      </c>
      <c r="G34" s="33">
        <v>4.09</v>
      </c>
      <c r="H34" s="33">
        <v>5.97</v>
      </c>
      <c r="I34" s="33">
        <v>5.12</v>
      </c>
      <c r="J34" s="34">
        <v>7.5</v>
      </c>
      <c r="K34" s="22"/>
      <c r="L34" s="22"/>
      <c r="M34" s="22"/>
      <c r="N34" s="22"/>
      <c r="O34" s="22"/>
      <c r="P34" s="22"/>
    </row>
    <row r="35" spans="1:16" ht="39" customHeight="1" x14ac:dyDescent="0.2">
      <c r="A35" s="22"/>
      <c r="B35" s="35"/>
      <c r="C35" s="1244" t="s">
        <v>561</v>
      </c>
      <c r="D35" s="1245"/>
      <c r="E35" s="1246"/>
      <c r="F35" s="36">
        <v>2.64</v>
      </c>
      <c r="G35" s="37">
        <v>2.66</v>
      </c>
      <c r="H35" s="37">
        <v>1.82</v>
      </c>
      <c r="I35" s="37">
        <v>1.82</v>
      </c>
      <c r="J35" s="38">
        <v>2.2200000000000002</v>
      </c>
      <c r="K35" s="22"/>
      <c r="L35" s="22"/>
      <c r="M35" s="22"/>
      <c r="N35" s="22"/>
      <c r="O35" s="22"/>
      <c r="P35" s="22"/>
    </row>
    <row r="36" spans="1:16" ht="39" customHeight="1" x14ac:dyDescent="0.2">
      <c r="A36" s="22"/>
      <c r="B36" s="35"/>
      <c r="C36" s="1244" t="s">
        <v>562</v>
      </c>
      <c r="D36" s="1245"/>
      <c r="E36" s="1246"/>
      <c r="F36" s="36">
        <v>0.88</v>
      </c>
      <c r="G36" s="37">
        <v>0</v>
      </c>
      <c r="H36" s="37">
        <v>1.7</v>
      </c>
      <c r="I36" s="37">
        <v>1.1399999999999999</v>
      </c>
      <c r="J36" s="38">
        <v>1.57</v>
      </c>
      <c r="K36" s="22"/>
      <c r="L36" s="22"/>
      <c r="M36" s="22"/>
      <c r="N36" s="22"/>
      <c r="O36" s="22"/>
      <c r="P36" s="22"/>
    </row>
    <row r="37" spans="1:16" ht="39" customHeight="1" x14ac:dyDescent="0.2">
      <c r="A37" s="22"/>
      <c r="B37" s="35"/>
      <c r="C37" s="1244" t="s">
        <v>563</v>
      </c>
      <c r="D37" s="1245"/>
      <c r="E37" s="1246"/>
      <c r="F37" s="36">
        <v>0.96</v>
      </c>
      <c r="G37" s="37">
        <v>2.58</v>
      </c>
      <c r="H37" s="37">
        <v>0.66</v>
      </c>
      <c r="I37" s="37">
        <v>0.48</v>
      </c>
      <c r="J37" s="38">
        <v>0.9</v>
      </c>
      <c r="K37" s="22"/>
      <c r="L37" s="22"/>
      <c r="M37" s="22"/>
      <c r="N37" s="22"/>
      <c r="O37" s="22"/>
      <c r="P37" s="22"/>
    </row>
    <row r="38" spans="1:16" ht="39" customHeight="1" x14ac:dyDescent="0.2">
      <c r="A38" s="22"/>
      <c r="B38" s="35"/>
      <c r="C38" s="1244" t="s">
        <v>564</v>
      </c>
      <c r="D38" s="1245"/>
      <c r="E38" s="1246"/>
      <c r="F38" s="36">
        <v>0</v>
      </c>
      <c r="G38" s="37">
        <v>0.03</v>
      </c>
      <c r="H38" s="37">
        <v>0.06</v>
      </c>
      <c r="I38" s="37">
        <v>7.0000000000000007E-2</v>
      </c>
      <c r="J38" s="38">
        <v>0.09</v>
      </c>
      <c r="K38" s="22"/>
      <c r="L38" s="22"/>
      <c r="M38" s="22"/>
      <c r="N38" s="22"/>
      <c r="O38" s="22"/>
      <c r="P38" s="22"/>
    </row>
    <row r="39" spans="1:16" ht="39" customHeight="1" x14ac:dyDescent="0.2">
      <c r="A39" s="22"/>
      <c r="B39" s="35"/>
      <c r="C39" s="1244" t="s">
        <v>565</v>
      </c>
      <c r="D39" s="1245"/>
      <c r="E39" s="1246"/>
      <c r="F39" s="36">
        <v>0.08</v>
      </c>
      <c r="G39" s="37">
        <v>0.13</v>
      </c>
      <c r="H39" s="37">
        <v>0.03</v>
      </c>
      <c r="I39" s="37">
        <v>0.02</v>
      </c>
      <c r="J39" s="38">
        <v>7.0000000000000007E-2</v>
      </c>
      <c r="K39" s="22"/>
      <c r="L39" s="22"/>
      <c r="M39" s="22"/>
      <c r="N39" s="22"/>
      <c r="O39" s="22"/>
      <c r="P39" s="22"/>
    </row>
    <row r="40" spans="1:16" ht="39" customHeight="1" x14ac:dyDescent="0.2">
      <c r="A40" s="22"/>
      <c r="B40" s="35"/>
      <c r="C40" s="1244" t="s">
        <v>566</v>
      </c>
      <c r="D40" s="1245"/>
      <c r="E40" s="1246"/>
      <c r="F40" s="36">
        <v>0.01</v>
      </c>
      <c r="G40" s="37">
        <v>0.05</v>
      </c>
      <c r="H40" s="37">
        <v>0</v>
      </c>
      <c r="I40" s="37">
        <v>0.03</v>
      </c>
      <c r="J40" s="38">
        <v>0.04</v>
      </c>
      <c r="K40" s="22"/>
      <c r="L40" s="22"/>
      <c r="M40" s="22"/>
      <c r="N40" s="22"/>
      <c r="O40" s="22"/>
      <c r="P40" s="22"/>
    </row>
    <row r="41" spans="1:16" ht="39" customHeight="1" x14ac:dyDescent="0.2">
      <c r="A41" s="22"/>
      <c r="B41" s="35"/>
      <c r="C41" s="1244" t="s">
        <v>567</v>
      </c>
      <c r="D41" s="1245"/>
      <c r="E41" s="1246"/>
      <c r="F41" s="36">
        <v>0.02</v>
      </c>
      <c r="G41" s="37">
        <v>1.1499999999999999</v>
      </c>
      <c r="H41" s="37">
        <v>0.01</v>
      </c>
      <c r="I41" s="37">
        <v>0</v>
      </c>
      <c r="J41" s="38">
        <v>0.01</v>
      </c>
      <c r="K41" s="22"/>
      <c r="L41" s="22"/>
      <c r="M41" s="22"/>
      <c r="N41" s="22"/>
      <c r="O41" s="22"/>
      <c r="P41" s="22"/>
    </row>
    <row r="42" spans="1:16" ht="39" customHeight="1" x14ac:dyDescent="0.2">
      <c r="A42" s="22"/>
      <c r="B42" s="39"/>
      <c r="C42" s="1244" t="s">
        <v>568</v>
      </c>
      <c r="D42" s="1245"/>
      <c r="E42" s="1246"/>
      <c r="F42" s="36" t="s">
        <v>511</v>
      </c>
      <c r="G42" s="37" t="s">
        <v>511</v>
      </c>
      <c r="H42" s="37" t="s">
        <v>511</v>
      </c>
      <c r="I42" s="37" t="s">
        <v>511</v>
      </c>
      <c r="J42" s="38" t="s">
        <v>511</v>
      </c>
      <c r="K42" s="22"/>
      <c r="L42" s="22"/>
      <c r="M42" s="22"/>
      <c r="N42" s="22"/>
      <c r="O42" s="22"/>
      <c r="P42" s="22"/>
    </row>
    <row r="43" spans="1:16" ht="39" customHeight="1" thickBot="1" x14ac:dyDescent="0.25">
      <c r="A43" s="22"/>
      <c r="B43" s="40"/>
      <c r="C43" s="1247" t="s">
        <v>569</v>
      </c>
      <c r="D43" s="1248"/>
      <c r="E43" s="1249"/>
      <c r="F43" s="41" t="s">
        <v>511</v>
      </c>
      <c r="G43" s="42" t="s">
        <v>511</v>
      </c>
      <c r="H43" s="42" t="s">
        <v>511</v>
      </c>
      <c r="I43" s="42" t="s">
        <v>511</v>
      </c>
      <c r="J43" s="43" t="s">
        <v>511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8Hlkv6B6p4U0QHyB9jr0dldZieQlPTK/X0lhAGOTsu0IHHF248axzlFK9t1q+6HVnXaJiyc0fN1aNBjTIQMQ==" saltValue="0zTFE9O5sjKi7MnODIT0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4294967292"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6"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52" t="s">
        <v>10</v>
      </c>
      <c r="C45" s="1253"/>
      <c r="D45" s="58"/>
      <c r="E45" s="1258" t="s">
        <v>11</v>
      </c>
      <c r="F45" s="1258"/>
      <c r="G45" s="1258"/>
      <c r="H45" s="1258"/>
      <c r="I45" s="1258"/>
      <c r="J45" s="1259"/>
      <c r="K45" s="59">
        <v>576</v>
      </c>
      <c r="L45" s="60">
        <v>558</v>
      </c>
      <c r="M45" s="60">
        <v>517</v>
      </c>
      <c r="N45" s="60">
        <v>478</v>
      </c>
      <c r="O45" s="61">
        <v>438</v>
      </c>
      <c r="P45" s="48"/>
      <c r="Q45" s="48"/>
      <c r="R45" s="48"/>
      <c r="S45" s="48"/>
      <c r="T45" s="48"/>
      <c r="U45" s="48"/>
    </row>
    <row r="46" spans="1:21" ht="30.75" customHeight="1" x14ac:dyDescent="0.2">
      <c r="A46" s="48"/>
      <c r="B46" s="1254"/>
      <c r="C46" s="1255"/>
      <c r="D46" s="62"/>
      <c r="E46" s="1260" t="s">
        <v>12</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2">
      <c r="A47" s="48"/>
      <c r="B47" s="1254"/>
      <c r="C47" s="1255"/>
      <c r="D47" s="62"/>
      <c r="E47" s="1260" t="s">
        <v>13</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2">
      <c r="A48" s="48"/>
      <c r="B48" s="1254"/>
      <c r="C48" s="1255"/>
      <c r="D48" s="62"/>
      <c r="E48" s="1260" t="s">
        <v>14</v>
      </c>
      <c r="F48" s="1260"/>
      <c r="G48" s="1260"/>
      <c r="H48" s="1260"/>
      <c r="I48" s="1260"/>
      <c r="J48" s="1261"/>
      <c r="K48" s="63">
        <v>54</v>
      </c>
      <c r="L48" s="64">
        <v>30</v>
      </c>
      <c r="M48" s="64">
        <v>42</v>
      </c>
      <c r="N48" s="64">
        <v>47</v>
      </c>
      <c r="O48" s="65">
        <v>60</v>
      </c>
      <c r="P48" s="48"/>
      <c r="Q48" s="48"/>
      <c r="R48" s="48"/>
      <c r="S48" s="48"/>
      <c r="T48" s="48"/>
      <c r="U48" s="48"/>
    </row>
    <row r="49" spans="1:21" ht="30.75" customHeight="1" x14ac:dyDescent="0.2">
      <c r="A49" s="48"/>
      <c r="B49" s="1254"/>
      <c r="C49" s="1255"/>
      <c r="D49" s="62"/>
      <c r="E49" s="1260" t="s">
        <v>15</v>
      </c>
      <c r="F49" s="1260"/>
      <c r="G49" s="1260"/>
      <c r="H49" s="1260"/>
      <c r="I49" s="1260"/>
      <c r="J49" s="1261"/>
      <c r="K49" s="63" t="s">
        <v>511</v>
      </c>
      <c r="L49" s="64" t="s">
        <v>511</v>
      </c>
      <c r="M49" s="64" t="s">
        <v>511</v>
      </c>
      <c r="N49" s="64" t="s">
        <v>511</v>
      </c>
      <c r="O49" s="65" t="s">
        <v>511</v>
      </c>
      <c r="P49" s="48"/>
      <c r="Q49" s="48"/>
      <c r="R49" s="48"/>
      <c r="S49" s="48"/>
      <c r="T49" s="48"/>
      <c r="U49" s="48"/>
    </row>
    <row r="50" spans="1:21" ht="30.75" customHeight="1" x14ac:dyDescent="0.2">
      <c r="A50" s="48"/>
      <c r="B50" s="1254"/>
      <c r="C50" s="1255"/>
      <c r="D50" s="62"/>
      <c r="E50" s="1260" t="s">
        <v>16</v>
      </c>
      <c r="F50" s="1260"/>
      <c r="G50" s="1260"/>
      <c r="H50" s="1260"/>
      <c r="I50" s="1260"/>
      <c r="J50" s="1261"/>
      <c r="K50" s="63" t="s">
        <v>511</v>
      </c>
      <c r="L50" s="64" t="s">
        <v>511</v>
      </c>
      <c r="M50" s="64" t="s">
        <v>511</v>
      </c>
      <c r="N50" s="64" t="s">
        <v>511</v>
      </c>
      <c r="O50" s="65" t="s">
        <v>511</v>
      </c>
      <c r="P50" s="48"/>
      <c r="Q50" s="48"/>
      <c r="R50" s="48"/>
      <c r="S50" s="48"/>
      <c r="T50" s="48"/>
      <c r="U50" s="48"/>
    </row>
    <row r="51" spans="1:21" ht="30.75" customHeight="1" x14ac:dyDescent="0.2">
      <c r="A51" s="48"/>
      <c r="B51" s="1256"/>
      <c r="C51" s="1257"/>
      <c r="D51" s="66"/>
      <c r="E51" s="1260" t="s">
        <v>17</v>
      </c>
      <c r="F51" s="1260"/>
      <c r="G51" s="1260"/>
      <c r="H51" s="1260"/>
      <c r="I51" s="1260"/>
      <c r="J51" s="1261"/>
      <c r="K51" s="63" t="s">
        <v>511</v>
      </c>
      <c r="L51" s="64" t="s">
        <v>511</v>
      </c>
      <c r="M51" s="64" t="s">
        <v>511</v>
      </c>
      <c r="N51" s="64" t="s">
        <v>511</v>
      </c>
      <c r="O51" s="65" t="s">
        <v>511</v>
      </c>
      <c r="P51" s="48"/>
      <c r="Q51" s="48"/>
      <c r="R51" s="48"/>
      <c r="S51" s="48"/>
      <c r="T51" s="48"/>
      <c r="U51" s="48"/>
    </row>
    <row r="52" spans="1:21" ht="30.75" customHeight="1" x14ac:dyDescent="0.2">
      <c r="A52" s="48"/>
      <c r="B52" s="1262" t="s">
        <v>18</v>
      </c>
      <c r="C52" s="1263"/>
      <c r="D52" s="66"/>
      <c r="E52" s="1260" t="s">
        <v>19</v>
      </c>
      <c r="F52" s="1260"/>
      <c r="G52" s="1260"/>
      <c r="H52" s="1260"/>
      <c r="I52" s="1260"/>
      <c r="J52" s="1261"/>
      <c r="K52" s="63">
        <v>452</v>
      </c>
      <c r="L52" s="64">
        <v>404</v>
      </c>
      <c r="M52" s="64">
        <v>367</v>
      </c>
      <c r="N52" s="64">
        <v>355</v>
      </c>
      <c r="O52" s="65">
        <v>353</v>
      </c>
      <c r="P52" s="48"/>
      <c r="Q52" s="48"/>
      <c r="R52" s="48"/>
      <c r="S52" s="48"/>
      <c r="T52" s="48"/>
      <c r="U52" s="48"/>
    </row>
    <row r="53" spans="1:21" ht="30.75" customHeight="1" thickBot="1" x14ac:dyDescent="0.25">
      <c r="A53" s="48"/>
      <c r="B53" s="1264" t="s">
        <v>20</v>
      </c>
      <c r="C53" s="1265"/>
      <c r="D53" s="67"/>
      <c r="E53" s="1266" t="s">
        <v>21</v>
      </c>
      <c r="F53" s="1266"/>
      <c r="G53" s="1266"/>
      <c r="H53" s="1266"/>
      <c r="I53" s="1266"/>
      <c r="J53" s="1267"/>
      <c r="K53" s="68">
        <v>178</v>
      </c>
      <c r="L53" s="69">
        <v>184</v>
      </c>
      <c r="M53" s="69">
        <v>192</v>
      </c>
      <c r="N53" s="69">
        <v>170</v>
      </c>
      <c r="O53" s="70">
        <v>145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5">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68" t="s">
        <v>24</v>
      </c>
      <c r="C57" s="1269"/>
      <c r="D57" s="1272" t="s">
        <v>25</v>
      </c>
      <c r="E57" s="1273"/>
      <c r="F57" s="1273"/>
      <c r="G57" s="1273"/>
      <c r="H57" s="1273"/>
      <c r="I57" s="1273"/>
      <c r="J57" s="1274"/>
      <c r="K57" s="83"/>
      <c r="L57" s="84"/>
      <c r="M57" s="84"/>
      <c r="N57" s="84"/>
      <c r="O57" s="85"/>
    </row>
    <row r="58" spans="1:21" ht="31.5" customHeight="1" thickBot="1" x14ac:dyDescent="0.25">
      <c r="B58" s="1270"/>
      <c r="C58" s="1271"/>
      <c r="D58" s="1275" t="s">
        <v>26</v>
      </c>
      <c r="E58" s="1276"/>
      <c r="F58" s="1276"/>
      <c r="G58" s="1276"/>
      <c r="H58" s="1276"/>
      <c r="I58" s="1276"/>
      <c r="J58" s="127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9h7wRuUhhUyBEs7A+XJjiMxzx0IZLPsNCPwkJRJoS9HSYMsPTFnkhxUuKJbuL97K2LNs/FPTGyO5gkfr5pIA==" saltValue="5jfbv55V+guY8VoUerH+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2"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election activeCell="O47" sqref="O47"/>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553</v>
      </c>
      <c r="J40" s="100" t="s">
        <v>554</v>
      </c>
      <c r="K40" s="100" t="s">
        <v>555</v>
      </c>
      <c r="L40" s="100" t="s">
        <v>556</v>
      </c>
      <c r="M40" s="101" t="s">
        <v>557</v>
      </c>
    </row>
    <row r="41" spans="2:13" ht="27.75" customHeight="1" x14ac:dyDescent="0.2">
      <c r="B41" s="1278" t="s">
        <v>29</v>
      </c>
      <c r="C41" s="1279"/>
      <c r="D41" s="102"/>
      <c r="E41" s="1284" t="s">
        <v>30</v>
      </c>
      <c r="F41" s="1284"/>
      <c r="G41" s="1284"/>
      <c r="H41" s="1285"/>
      <c r="I41" s="103">
        <v>4607</v>
      </c>
      <c r="J41" s="104">
        <v>4561</v>
      </c>
      <c r="K41" s="104">
        <v>4583</v>
      </c>
      <c r="L41" s="104">
        <v>4507</v>
      </c>
      <c r="M41" s="105">
        <v>4492</v>
      </c>
    </row>
    <row r="42" spans="2:13" ht="27.75" customHeight="1" x14ac:dyDescent="0.2">
      <c r="B42" s="1280"/>
      <c r="C42" s="1281"/>
      <c r="D42" s="106"/>
      <c r="E42" s="1286" t="s">
        <v>31</v>
      </c>
      <c r="F42" s="1286"/>
      <c r="G42" s="1286"/>
      <c r="H42" s="1287"/>
      <c r="I42" s="107" t="s">
        <v>511</v>
      </c>
      <c r="J42" s="108" t="s">
        <v>511</v>
      </c>
      <c r="K42" s="108" t="s">
        <v>511</v>
      </c>
      <c r="L42" s="108" t="s">
        <v>511</v>
      </c>
      <c r="M42" s="109" t="s">
        <v>511</v>
      </c>
    </row>
    <row r="43" spans="2:13" ht="27.75" customHeight="1" x14ac:dyDescent="0.2">
      <c r="B43" s="1280"/>
      <c r="C43" s="1281"/>
      <c r="D43" s="106"/>
      <c r="E43" s="1286" t="s">
        <v>32</v>
      </c>
      <c r="F43" s="1286"/>
      <c r="G43" s="1286"/>
      <c r="H43" s="1287"/>
      <c r="I43" s="107">
        <v>972</v>
      </c>
      <c r="J43" s="108">
        <v>819</v>
      </c>
      <c r="K43" s="108">
        <v>744</v>
      </c>
      <c r="L43" s="108">
        <v>743</v>
      </c>
      <c r="M43" s="109">
        <v>891</v>
      </c>
    </row>
    <row r="44" spans="2:13" ht="27.75" customHeight="1" x14ac:dyDescent="0.2">
      <c r="B44" s="1280"/>
      <c r="C44" s="1281"/>
      <c r="D44" s="106"/>
      <c r="E44" s="1286" t="s">
        <v>33</v>
      </c>
      <c r="F44" s="1286"/>
      <c r="G44" s="1286"/>
      <c r="H44" s="1287"/>
      <c r="I44" s="107" t="s">
        <v>511</v>
      </c>
      <c r="J44" s="108" t="s">
        <v>511</v>
      </c>
      <c r="K44" s="108" t="s">
        <v>511</v>
      </c>
      <c r="L44" s="108" t="s">
        <v>511</v>
      </c>
      <c r="M44" s="109" t="s">
        <v>511</v>
      </c>
    </row>
    <row r="45" spans="2:13" ht="27.75" customHeight="1" x14ac:dyDescent="0.2">
      <c r="B45" s="1280"/>
      <c r="C45" s="1281"/>
      <c r="D45" s="106"/>
      <c r="E45" s="1286" t="s">
        <v>34</v>
      </c>
      <c r="F45" s="1286"/>
      <c r="G45" s="1286"/>
      <c r="H45" s="1287"/>
      <c r="I45" s="107">
        <v>673</v>
      </c>
      <c r="J45" s="108">
        <v>542</v>
      </c>
      <c r="K45" s="108">
        <v>516</v>
      </c>
      <c r="L45" s="108">
        <v>431</v>
      </c>
      <c r="M45" s="109">
        <v>437</v>
      </c>
    </row>
    <row r="46" spans="2:13" ht="27.75" customHeight="1" x14ac:dyDescent="0.2">
      <c r="B46" s="1280"/>
      <c r="C46" s="1281"/>
      <c r="D46" s="110"/>
      <c r="E46" s="1286" t="s">
        <v>35</v>
      </c>
      <c r="F46" s="1286"/>
      <c r="G46" s="1286"/>
      <c r="H46" s="1287"/>
      <c r="I46" s="107">
        <v>46</v>
      </c>
      <c r="J46" s="108">
        <v>43</v>
      </c>
      <c r="K46" s="108">
        <v>42</v>
      </c>
      <c r="L46" s="108">
        <v>42</v>
      </c>
      <c r="M46" s="109">
        <v>38</v>
      </c>
    </row>
    <row r="47" spans="2:13" ht="27.75" customHeight="1" x14ac:dyDescent="0.2">
      <c r="B47" s="1280"/>
      <c r="C47" s="1281"/>
      <c r="D47" s="111"/>
      <c r="E47" s="1288" t="s">
        <v>36</v>
      </c>
      <c r="F47" s="1289"/>
      <c r="G47" s="1289"/>
      <c r="H47" s="1290"/>
      <c r="I47" s="107" t="s">
        <v>511</v>
      </c>
      <c r="J47" s="108" t="s">
        <v>511</v>
      </c>
      <c r="K47" s="108" t="s">
        <v>511</v>
      </c>
      <c r="L47" s="108" t="s">
        <v>511</v>
      </c>
      <c r="M47" s="109" t="s">
        <v>511</v>
      </c>
    </row>
    <row r="48" spans="2:13" ht="27.75" customHeight="1" x14ac:dyDescent="0.2">
      <c r="B48" s="1280"/>
      <c r="C48" s="1281"/>
      <c r="D48" s="106"/>
      <c r="E48" s="1286" t="s">
        <v>37</v>
      </c>
      <c r="F48" s="1286"/>
      <c r="G48" s="1286"/>
      <c r="H48" s="1287"/>
      <c r="I48" s="107" t="s">
        <v>511</v>
      </c>
      <c r="J48" s="108" t="s">
        <v>511</v>
      </c>
      <c r="K48" s="108" t="s">
        <v>511</v>
      </c>
      <c r="L48" s="108" t="s">
        <v>511</v>
      </c>
      <c r="M48" s="109" t="s">
        <v>511</v>
      </c>
    </row>
    <row r="49" spans="2:13" ht="27.75" customHeight="1" x14ac:dyDescent="0.2">
      <c r="B49" s="1282"/>
      <c r="C49" s="1283"/>
      <c r="D49" s="106"/>
      <c r="E49" s="1286" t="s">
        <v>38</v>
      </c>
      <c r="F49" s="1286"/>
      <c r="G49" s="1286"/>
      <c r="H49" s="1287"/>
      <c r="I49" s="107" t="s">
        <v>511</v>
      </c>
      <c r="J49" s="108" t="s">
        <v>511</v>
      </c>
      <c r="K49" s="108" t="s">
        <v>511</v>
      </c>
      <c r="L49" s="108" t="s">
        <v>511</v>
      </c>
      <c r="M49" s="109" t="s">
        <v>511</v>
      </c>
    </row>
    <row r="50" spans="2:13" ht="27.75" customHeight="1" x14ac:dyDescent="0.2">
      <c r="B50" s="1291" t="s">
        <v>39</v>
      </c>
      <c r="C50" s="1292"/>
      <c r="D50" s="112"/>
      <c r="E50" s="1286" t="s">
        <v>40</v>
      </c>
      <c r="F50" s="1286"/>
      <c r="G50" s="1286"/>
      <c r="H50" s="1287"/>
      <c r="I50" s="107">
        <v>1353</v>
      </c>
      <c r="J50" s="108">
        <v>1287</v>
      </c>
      <c r="K50" s="108">
        <v>1018</v>
      </c>
      <c r="L50" s="108">
        <v>891</v>
      </c>
      <c r="M50" s="109">
        <v>899</v>
      </c>
    </row>
    <row r="51" spans="2:13" ht="27.75" customHeight="1" x14ac:dyDescent="0.2">
      <c r="B51" s="1280"/>
      <c r="C51" s="1281"/>
      <c r="D51" s="106"/>
      <c r="E51" s="1286" t="s">
        <v>41</v>
      </c>
      <c r="F51" s="1286"/>
      <c r="G51" s="1286"/>
      <c r="H51" s="1287"/>
      <c r="I51" s="107">
        <v>214</v>
      </c>
      <c r="J51" s="108">
        <v>181</v>
      </c>
      <c r="K51" s="108">
        <v>147</v>
      </c>
      <c r="L51" s="108">
        <v>121</v>
      </c>
      <c r="M51" s="109">
        <v>104</v>
      </c>
    </row>
    <row r="52" spans="2:13" ht="27.75" customHeight="1" x14ac:dyDescent="0.2">
      <c r="B52" s="1282"/>
      <c r="C52" s="1283"/>
      <c r="D52" s="106"/>
      <c r="E52" s="1286" t="s">
        <v>42</v>
      </c>
      <c r="F52" s="1286"/>
      <c r="G52" s="1286"/>
      <c r="H52" s="1287"/>
      <c r="I52" s="107">
        <v>3680</v>
      </c>
      <c r="J52" s="108">
        <v>3566</v>
      </c>
      <c r="K52" s="108">
        <v>3640</v>
      </c>
      <c r="L52" s="108">
        <v>3582</v>
      </c>
      <c r="M52" s="109">
        <v>3547</v>
      </c>
    </row>
    <row r="53" spans="2:13" ht="27.75" customHeight="1" thickBot="1" x14ac:dyDescent="0.25">
      <c r="B53" s="1293" t="s">
        <v>43</v>
      </c>
      <c r="C53" s="1294"/>
      <c r="D53" s="113"/>
      <c r="E53" s="1295" t="s">
        <v>44</v>
      </c>
      <c r="F53" s="1295"/>
      <c r="G53" s="1295"/>
      <c r="H53" s="1296"/>
      <c r="I53" s="114">
        <v>1051</v>
      </c>
      <c r="J53" s="115">
        <v>932</v>
      </c>
      <c r="K53" s="115">
        <v>1081</v>
      </c>
      <c r="L53" s="115">
        <v>1130</v>
      </c>
      <c r="M53" s="116">
        <v>1307</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9FZMf3R3CWtjWyhVcIBkG7ixvnfwARLKRUHBqn4vaSDoL8Tu9I4kHXTKEy10+UshaATmu0ZaCcuE0U6L65rPvg==" saltValue="mIWoZ/cWDx3ZL/+aDlQV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4294967292"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49" zoomScale="70" zoomScaleNormal="70" zoomScaleSheetLayoutView="100" workbookViewId="0">
      <selection activeCell="O5" sqref="O5"/>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555</v>
      </c>
      <c r="G54" s="125" t="s">
        <v>556</v>
      </c>
      <c r="H54" s="126" t="s">
        <v>557</v>
      </c>
    </row>
    <row r="55" spans="2:8" ht="52.5" customHeight="1" x14ac:dyDescent="0.2">
      <c r="B55" s="127"/>
      <c r="C55" s="1305" t="s">
        <v>47</v>
      </c>
      <c r="D55" s="1305"/>
      <c r="E55" s="1306"/>
      <c r="F55" s="128">
        <v>353</v>
      </c>
      <c r="G55" s="128">
        <v>293</v>
      </c>
      <c r="H55" s="129">
        <v>243</v>
      </c>
    </row>
    <row r="56" spans="2:8" ht="52.5" customHeight="1" x14ac:dyDescent="0.2">
      <c r="B56" s="130"/>
      <c r="C56" s="1307" t="s">
        <v>48</v>
      </c>
      <c r="D56" s="1307"/>
      <c r="E56" s="1308"/>
      <c r="F56" s="131">
        <v>93</v>
      </c>
      <c r="G56" s="131">
        <v>93</v>
      </c>
      <c r="H56" s="132">
        <v>93</v>
      </c>
    </row>
    <row r="57" spans="2:8" ht="53.25" customHeight="1" x14ac:dyDescent="0.2">
      <c r="B57" s="130"/>
      <c r="C57" s="1309" t="s">
        <v>49</v>
      </c>
      <c r="D57" s="1309"/>
      <c r="E57" s="1310"/>
      <c r="F57" s="133">
        <v>394</v>
      </c>
      <c r="G57" s="133">
        <v>361</v>
      </c>
      <c r="H57" s="134">
        <v>436</v>
      </c>
    </row>
    <row r="58" spans="2:8" ht="45.75" customHeight="1" x14ac:dyDescent="0.2">
      <c r="B58" s="135"/>
      <c r="C58" s="1297" t="s">
        <v>576</v>
      </c>
      <c r="D58" s="1298"/>
      <c r="E58" s="1299"/>
      <c r="F58" s="136">
        <v>143</v>
      </c>
      <c r="G58" s="136">
        <v>137</v>
      </c>
      <c r="H58" s="137">
        <v>220</v>
      </c>
    </row>
    <row r="59" spans="2:8" ht="45.75" customHeight="1" x14ac:dyDescent="0.2">
      <c r="B59" s="135"/>
      <c r="C59" s="1297" t="s">
        <v>577</v>
      </c>
      <c r="D59" s="1298"/>
      <c r="E59" s="1299"/>
      <c r="F59" s="136">
        <v>140</v>
      </c>
      <c r="G59" s="136">
        <v>111</v>
      </c>
      <c r="H59" s="137">
        <v>101</v>
      </c>
    </row>
    <row r="60" spans="2:8" ht="45.75" customHeight="1" x14ac:dyDescent="0.2">
      <c r="B60" s="135"/>
      <c r="C60" s="1297" t="s">
        <v>578</v>
      </c>
      <c r="D60" s="1298"/>
      <c r="E60" s="1299"/>
      <c r="F60" s="136">
        <v>100</v>
      </c>
      <c r="G60" s="136">
        <v>100</v>
      </c>
      <c r="H60" s="137">
        <v>100</v>
      </c>
    </row>
    <row r="61" spans="2:8" ht="45.75" customHeight="1" x14ac:dyDescent="0.2">
      <c r="B61" s="135"/>
      <c r="C61" s="1297" t="s">
        <v>579</v>
      </c>
      <c r="D61" s="1298"/>
      <c r="E61" s="1299"/>
      <c r="F61" s="136">
        <v>10</v>
      </c>
      <c r="G61" s="136">
        <v>10</v>
      </c>
      <c r="H61" s="137">
        <v>10</v>
      </c>
    </row>
    <row r="62" spans="2:8" ht="45.75" customHeight="1" thickBot="1" x14ac:dyDescent="0.25">
      <c r="B62" s="138"/>
      <c r="C62" s="1300" t="s">
        <v>580</v>
      </c>
      <c r="D62" s="1301"/>
      <c r="E62" s="1302"/>
      <c r="F62" s="139">
        <v>0</v>
      </c>
      <c r="G62" s="139">
        <v>3</v>
      </c>
      <c r="H62" s="140">
        <v>5</v>
      </c>
    </row>
    <row r="63" spans="2:8" ht="52.5" customHeight="1" thickBot="1" x14ac:dyDescent="0.25">
      <c r="B63" s="141"/>
      <c r="C63" s="1303" t="s">
        <v>50</v>
      </c>
      <c r="D63" s="1303"/>
      <c r="E63" s="1304"/>
      <c r="F63" s="142">
        <v>841</v>
      </c>
      <c r="G63" s="142">
        <v>747</v>
      </c>
      <c r="H63" s="143">
        <v>772</v>
      </c>
    </row>
    <row r="64" spans="2:8" ht="15" customHeight="1" x14ac:dyDescent="0.2"/>
  </sheetData>
  <sheetProtection algorithmName="SHA-512" hashValue="Yq+0cxgos+mDi6HAuEB/2Q5rk88dU8yFFPIuv4l6MsCsU3QtsBRKS9DpNs0aiICfeFcmvRbzxjftt3YQXsnKgQ==" saltValue="PmPj8RNBQOqLl2kOE+u+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4294967292"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election activeCell="AU6" sqref="AU6:AX6"/>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594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595</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553</v>
      </c>
      <c r="BQ50" s="1317"/>
      <c r="BR50" s="1317"/>
      <c r="BS50" s="1317"/>
      <c r="BT50" s="1317"/>
      <c r="BU50" s="1317"/>
      <c r="BV50" s="1317"/>
      <c r="BW50" s="1317"/>
      <c r="BX50" s="1317" t="s">
        <v>554</v>
      </c>
      <c r="BY50" s="1317"/>
      <c r="BZ50" s="1317"/>
      <c r="CA50" s="1317"/>
      <c r="CB50" s="1317"/>
      <c r="CC50" s="1317"/>
      <c r="CD50" s="1317"/>
      <c r="CE50" s="1317"/>
      <c r="CF50" s="1317" t="s">
        <v>555</v>
      </c>
      <c r="CG50" s="1317"/>
      <c r="CH50" s="1317"/>
      <c r="CI50" s="1317"/>
      <c r="CJ50" s="1317"/>
      <c r="CK50" s="1317"/>
      <c r="CL50" s="1317"/>
      <c r="CM50" s="1317"/>
      <c r="CN50" s="1317" t="s">
        <v>556</v>
      </c>
      <c r="CO50" s="1317"/>
      <c r="CP50" s="1317"/>
      <c r="CQ50" s="1317"/>
      <c r="CR50" s="1317"/>
      <c r="CS50" s="1317"/>
      <c r="CT50" s="1317"/>
      <c r="CU50" s="1317"/>
      <c r="CV50" s="1317" t="s">
        <v>557</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596</v>
      </c>
      <c r="AO51" s="1316"/>
      <c r="AP51" s="1316"/>
      <c r="AQ51" s="1316"/>
      <c r="AR51" s="1316"/>
      <c r="AS51" s="1316"/>
      <c r="AT51" s="1316"/>
      <c r="AU51" s="1316"/>
      <c r="AV51" s="1316"/>
      <c r="AW51" s="1316"/>
      <c r="AX51" s="1316"/>
      <c r="AY51" s="1316"/>
      <c r="AZ51" s="1316"/>
      <c r="BA51" s="1316"/>
      <c r="BB51" s="1316" t="s">
        <v>597</v>
      </c>
      <c r="BC51" s="1316"/>
      <c r="BD51" s="1316"/>
      <c r="BE51" s="1316"/>
      <c r="BF51" s="1316"/>
      <c r="BG51" s="1316"/>
      <c r="BH51" s="1316"/>
      <c r="BI51" s="1316"/>
      <c r="BJ51" s="1316"/>
      <c r="BK51" s="1316"/>
      <c r="BL51" s="1316"/>
      <c r="BM51" s="1316"/>
      <c r="BN51" s="1316"/>
      <c r="BO51" s="1316"/>
      <c r="BP51" s="1313">
        <v>48.1</v>
      </c>
      <c r="BQ51" s="1313"/>
      <c r="BR51" s="1313"/>
      <c r="BS51" s="1313"/>
      <c r="BT51" s="1313"/>
      <c r="BU51" s="1313"/>
      <c r="BV51" s="1313"/>
      <c r="BW51" s="1313"/>
      <c r="BX51" s="1313">
        <v>42.6</v>
      </c>
      <c r="BY51" s="1313"/>
      <c r="BZ51" s="1313"/>
      <c r="CA51" s="1313"/>
      <c r="CB51" s="1313"/>
      <c r="CC51" s="1313"/>
      <c r="CD51" s="1313"/>
      <c r="CE51" s="1313"/>
      <c r="CF51" s="1313">
        <v>50.2</v>
      </c>
      <c r="CG51" s="1313"/>
      <c r="CH51" s="1313"/>
      <c r="CI51" s="1313"/>
      <c r="CJ51" s="1313"/>
      <c r="CK51" s="1313"/>
      <c r="CL51" s="1313"/>
      <c r="CM51" s="1313"/>
      <c r="CN51" s="1313">
        <v>52.3</v>
      </c>
      <c r="CO51" s="1313"/>
      <c r="CP51" s="1313"/>
      <c r="CQ51" s="1313"/>
      <c r="CR51" s="1313"/>
      <c r="CS51" s="1313"/>
      <c r="CT51" s="1313"/>
      <c r="CU51" s="1313"/>
      <c r="CV51" s="1313">
        <v>57.3</v>
      </c>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598</v>
      </c>
      <c r="BC53" s="1316"/>
      <c r="BD53" s="1316"/>
      <c r="BE53" s="1316"/>
      <c r="BF53" s="1316"/>
      <c r="BG53" s="1316"/>
      <c r="BH53" s="1316"/>
      <c r="BI53" s="1316"/>
      <c r="BJ53" s="1316"/>
      <c r="BK53" s="1316"/>
      <c r="BL53" s="1316"/>
      <c r="BM53" s="1316"/>
      <c r="BN53" s="1316"/>
      <c r="BO53" s="1316"/>
      <c r="BP53" s="1313">
        <v>58.8</v>
      </c>
      <c r="BQ53" s="1313"/>
      <c r="BR53" s="1313"/>
      <c r="BS53" s="1313"/>
      <c r="BT53" s="1313"/>
      <c r="BU53" s="1313"/>
      <c r="BV53" s="1313"/>
      <c r="BW53" s="1313"/>
      <c r="BX53" s="1313">
        <v>63.3</v>
      </c>
      <c r="BY53" s="1313"/>
      <c r="BZ53" s="1313"/>
      <c r="CA53" s="1313"/>
      <c r="CB53" s="1313"/>
      <c r="CC53" s="1313"/>
      <c r="CD53" s="1313"/>
      <c r="CE53" s="1313"/>
      <c r="CF53" s="1313">
        <v>64.5</v>
      </c>
      <c r="CG53" s="1313"/>
      <c r="CH53" s="1313"/>
      <c r="CI53" s="1313"/>
      <c r="CJ53" s="1313"/>
      <c r="CK53" s="1313"/>
      <c r="CL53" s="1313"/>
      <c r="CM53" s="1313"/>
      <c r="CN53" s="1313">
        <v>64</v>
      </c>
      <c r="CO53" s="1313"/>
      <c r="CP53" s="1313"/>
      <c r="CQ53" s="1313"/>
      <c r="CR53" s="1313"/>
      <c r="CS53" s="1313"/>
      <c r="CT53" s="1313"/>
      <c r="CU53" s="1313"/>
      <c r="CV53" s="1313">
        <v>65.400000000000006</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599</v>
      </c>
      <c r="AO55" s="1317"/>
      <c r="AP55" s="1317"/>
      <c r="AQ55" s="1317"/>
      <c r="AR55" s="1317"/>
      <c r="AS55" s="1317"/>
      <c r="AT55" s="1317"/>
      <c r="AU55" s="1317"/>
      <c r="AV55" s="1317"/>
      <c r="AW55" s="1317"/>
      <c r="AX55" s="1317"/>
      <c r="AY55" s="1317"/>
      <c r="AZ55" s="1317"/>
      <c r="BA55" s="1317"/>
      <c r="BB55" s="1316" t="s">
        <v>597</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598</v>
      </c>
      <c r="BC57" s="1316"/>
      <c r="BD57" s="1316"/>
      <c r="BE57" s="1316"/>
      <c r="BF57" s="1316"/>
      <c r="BG57" s="1316"/>
      <c r="BH57" s="1316"/>
      <c r="BI57" s="1316"/>
      <c r="BJ57" s="1316"/>
      <c r="BK57" s="1316"/>
      <c r="BL57" s="1316"/>
      <c r="BM57" s="1316"/>
      <c r="BN57" s="1316"/>
      <c r="BO57" s="1316"/>
      <c r="BP57" s="1313">
        <v>56.2</v>
      </c>
      <c r="BQ57" s="1313"/>
      <c r="BR57" s="1313"/>
      <c r="BS57" s="1313"/>
      <c r="BT57" s="1313"/>
      <c r="BU57" s="1313"/>
      <c r="BV57" s="1313"/>
      <c r="BW57" s="1313"/>
      <c r="BX57" s="1313">
        <v>58.2</v>
      </c>
      <c r="BY57" s="1313"/>
      <c r="BZ57" s="1313"/>
      <c r="CA57" s="1313"/>
      <c r="CB57" s="1313"/>
      <c r="CC57" s="1313"/>
      <c r="CD57" s="1313"/>
      <c r="CE57" s="1313"/>
      <c r="CF57" s="1313">
        <v>60.1</v>
      </c>
      <c r="CG57" s="1313"/>
      <c r="CH57" s="1313"/>
      <c r="CI57" s="1313"/>
      <c r="CJ57" s="1313"/>
      <c r="CK57" s="1313"/>
      <c r="CL57" s="1313"/>
      <c r="CM57" s="1313"/>
      <c r="CN57" s="1313">
        <v>61.6</v>
      </c>
      <c r="CO57" s="1313"/>
      <c r="CP57" s="1313"/>
      <c r="CQ57" s="1313"/>
      <c r="CR57" s="1313"/>
      <c r="CS57" s="1313"/>
      <c r="CT57" s="1313"/>
      <c r="CU57" s="1313"/>
      <c r="CV57" s="1313">
        <v>64</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600</v>
      </c>
    </row>
    <row r="64" spans="1:109" ht="13.2" x14ac:dyDescent="0.2">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601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595</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553</v>
      </c>
      <c r="BQ72" s="1317"/>
      <c r="BR72" s="1317"/>
      <c r="BS72" s="1317"/>
      <c r="BT72" s="1317"/>
      <c r="BU72" s="1317"/>
      <c r="BV72" s="1317"/>
      <c r="BW72" s="1317"/>
      <c r="BX72" s="1317" t="s">
        <v>554</v>
      </c>
      <c r="BY72" s="1317"/>
      <c r="BZ72" s="1317"/>
      <c r="CA72" s="1317"/>
      <c r="CB72" s="1317"/>
      <c r="CC72" s="1317"/>
      <c r="CD72" s="1317"/>
      <c r="CE72" s="1317"/>
      <c r="CF72" s="1317" t="s">
        <v>555</v>
      </c>
      <c r="CG72" s="1317"/>
      <c r="CH72" s="1317"/>
      <c r="CI72" s="1317"/>
      <c r="CJ72" s="1317"/>
      <c r="CK72" s="1317"/>
      <c r="CL72" s="1317"/>
      <c r="CM72" s="1317"/>
      <c r="CN72" s="1317" t="s">
        <v>556</v>
      </c>
      <c r="CO72" s="1317"/>
      <c r="CP72" s="1317"/>
      <c r="CQ72" s="1317"/>
      <c r="CR72" s="1317"/>
      <c r="CS72" s="1317"/>
      <c r="CT72" s="1317"/>
      <c r="CU72" s="1317"/>
      <c r="CV72" s="1317" t="s">
        <v>557</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596</v>
      </c>
      <c r="AO73" s="1316"/>
      <c r="AP73" s="1316"/>
      <c r="AQ73" s="1316"/>
      <c r="AR73" s="1316"/>
      <c r="AS73" s="1316"/>
      <c r="AT73" s="1316"/>
      <c r="AU73" s="1316"/>
      <c r="AV73" s="1316"/>
      <c r="AW73" s="1316"/>
      <c r="AX73" s="1316"/>
      <c r="AY73" s="1316"/>
      <c r="AZ73" s="1316"/>
      <c r="BA73" s="1316"/>
      <c r="BB73" s="1316" t="s">
        <v>597</v>
      </c>
      <c r="BC73" s="1316"/>
      <c r="BD73" s="1316"/>
      <c r="BE73" s="1316"/>
      <c r="BF73" s="1316"/>
      <c r="BG73" s="1316"/>
      <c r="BH73" s="1316"/>
      <c r="BI73" s="1316"/>
      <c r="BJ73" s="1316"/>
      <c r="BK73" s="1316"/>
      <c r="BL73" s="1316"/>
      <c r="BM73" s="1316"/>
      <c r="BN73" s="1316"/>
      <c r="BO73" s="1316"/>
      <c r="BP73" s="1313">
        <v>48.1</v>
      </c>
      <c r="BQ73" s="1313"/>
      <c r="BR73" s="1313"/>
      <c r="BS73" s="1313"/>
      <c r="BT73" s="1313"/>
      <c r="BU73" s="1313"/>
      <c r="BV73" s="1313"/>
      <c r="BW73" s="1313"/>
      <c r="BX73" s="1313">
        <v>42.6</v>
      </c>
      <c r="BY73" s="1313"/>
      <c r="BZ73" s="1313"/>
      <c r="CA73" s="1313"/>
      <c r="CB73" s="1313"/>
      <c r="CC73" s="1313"/>
      <c r="CD73" s="1313"/>
      <c r="CE73" s="1313"/>
      <c r="CF73" s="1313">
        <v>50.2</v>
      </c>
      <c r="CG73" s="1313"/>
      <c r="CH73" s="1313"/>
      <c r="CI73" s="1313"/>
      <c r="CJ73" s="1313"/>
      <c r="CK73" s="1313"/>
      <c r="CL73" s="1313"/>
      <c r="CM73" s="1313"/>
      <c r="CN73" s="1313">
        <v>52.3</v>
      </c>
      <c r="CO73" s="1313"/>
      <c r="CP73" s="1313"/>
      <c r="CQ73" s="1313"/>
      <c r="CR73" s="1313"/>
      <c r="CS73" s="1313"/>
      <c r="CT73" s="1313"/>
      <c r="CU73" s="1313"/>
      <c r="CV73" s="1313">
        <v>57.3</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602</v>
      </c>
      <c r="BC75" s="1316"/>
      <c r="BD75" s="1316"/>
      <c r="BE75" s="1316"/>
      <c r="BF75" s="1316"/>
      <c r="BG75" s="1316"/>
      <c r="BH75" s="1316"/>
      <c r="BI75" s="1316"/>
      <c r="BJ75" s="1316"/>
      <c r="BK75" s="1316"/>
      <c r="BL75" s="1316"/>
      <c r="BM75" s="1316"/>
      <c r="BN75" s="1316"/>
      <c r="BO75" s="1316"/>
      <c r="BP75" s="1313">
        <v>8.8000000000000007</v>
      </c>
      <c r="BQ75" s="1313"/>
      <c r="BR75" s="1313"/>
      <c r="BS75" s="1313"/>
      <c r="BT75" s="1313"/>
      <c r="BU75" s="1313"/>
      <c r="BV75" s="1313"/>
      <c r="BW75" s="1313"/>
      <c r="BX75" s="1313">
        <v>8.4</v>
      </c>
      <c r="BY75" s="1313"/>
      <c r="BZ75" s="1313"/>
      <c r="CA75" s="1313"/>
      <c r="CB75" s="1313"/>
      <c r="CC75" s="1313"/>
      <c r="CD75" s="1313"/>
      <c r="CE75" s="1313"/>
      <c r="CF75" s="1313">
        <v>8.4</v>
      </c>
      <c r="CG75" s="1313"/>
      <c r="CH75" s="1313"/>
      <c r="CI75" s="1313"/>
      <c r="CJ75" s="1313"/>
      <c r="CK75" s="1313"/>
      <c r="CL75" s="1313"/>
      <c r="CM75" s="1313"/>
      <c r="CN75" s="1313">
        <v>8.4</v>
      </c>
      <c r="CO75" s="1313"/>
      <c r="CP75" s="1313"/>
      <c r="CQ75" s="1313"/>
      <c r="CR75" s="1313"/>
      <c r="CS75" s="1313"/>
      <c r="CT75" s="1313"/>
      <c r="CU75" s="1313"/>
      <c r="CV75" s="1313">
        <v>7.7</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599</v>
      </c>
      <c r="AO77" s="1317"/>
      <c r="AP77" s="1317"/>
      <c r="AQ77" s="1317"/>
      <c r="AR77" s="1317"/>
      <c r="AS77" s="1317"/>
      <c r="AT77" s="1317"/>
      <c r="AU77" s="1317"/>
      <c r="AV77" s="1317"/>
      <c r="AW77" s="1317"/>
      <c r="AX77" s="1317"/>
      <c r="AY77" s="1317"/>
      <c r="AZ77" s="1317"/>
      <c r="BA77" s="1317"/>
      <c r="BB77" s="1316" t="s">
        <v>597</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602</v>
      </c>
      <c r="BC79" s="1316"/>
      <c r="BD79" s="1316"/>
      <c r="BE79" s="1316"/>
      <c r="BF79" s="1316"/>
      <c r="BG79" s="1316"/>
      <c r="BH79" s="1316"/>
      <c r="BI79" s="1316"/>
      <c r="BJ79" s="1316"/>
      <c r="BK79" s="1316"/>
      <c r="BL79" s="1316"/>
      <c r="BM79" s="1316"/>
      <c r="BN79" s="1316"/>
      <c r="BO79" s="1316"/>
      <c r="BP79" s="1313">
        <v>8.5</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8.6</v>
      </c>
      <c r="CO79" s="1313"/>
      <c r="CP79" s="1313"/>
      <c r="CQ79" s="1313"/>
      <c r="CR79" s="1313"/>
      <c r="CS79" s="1313"/>
      <c r="CT79" s="1313"/>
      <c r="CU79" s="1313"/>
      <c r="CV79" s="1313">
        <v>8.9</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RqNlfdQ+bfXLfzdfwIPmMSVuDIxUZjA8EKmwu1KQtZty8rLSAv5QR7pvaCHliH4xjooXprDYf6DoQpz2prUTcQ==" saltValue="dZtqoI3/0tJ4flLn2ZHmT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5" orientation="landscape"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91" zoomScaleNormal="100" zoomScaleSheetLayoutView="70" workbookViewId="0">
      <selection activeCell="AU6" sqref="AU6:AX6"/>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603</v>
      </c>
    </row>
  </sheetData>
  <sheetProtection algorithmName="SHA-512" hashValue="jHNTYqh9XscSSG0G/CXsZihXqHQVahM97XnOs0GENIjD/Gn46F9bvcR7FAK0MhCNQjKpS+/rJHHM67qRXczMIQ==" saltValue="SiGTQtDcVWiQbPH8gs4SpQ=="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election activeCell="AU6" sqref="AU6:AX6"/>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604</v>
      </c>
    </row>
  </sheetData>
  <sheetProtection algorithmName="SHA-512" hashValue="xgo89ALrWb+8G5YXF6RQkKGd10aeAdE/U2ch8jo4Wr7xgiQxGA3gawxG4wowjQMDt3e991JmbxDWb3U5G79hkA==" saltValue="v4VEwEKPITeOzjZmRSS8iQ=="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550</v>
      </c>
      <c r="G2" s="157"/>
      <c r="H2" s="158"/>
    </row>
    <row r="3" spans="1:8" x14ac:dyDescent="0.2">
      <c r="A3" s="154" t="s">
        <v>543</v>
      </c>
      <c r="B3" s="159"/>
      <c r="C3" s="160"/>
      <c r="D3" s="161">
        <v>123794</v>
      </c>
      <c r="E3" s="162"/>
      <c r="F3" s="163">
        <v>168868</v>
      </c>
      <c r="G3" s="164"/>
      <c r="H3" s="165"/>
    </row>
    <row r="4" spans="1:8" x14ac:dyDescent="0.2">
      <c r="A4" s="166"/>
      <c r="B4" s="167"/>
      <c r="C4" s="168"/>
      <c r="D4" s="169">
        <v>37822</v>
      </c>
      <c r="E4" s="170"/>
      <c r="F4" s="171">
        <v>79360</v>
      </c>
      <c r="G4" s="172"/>
      <c r="H4" s="173"/>
    </row>
    <row r="5" spans="1:8" x14ac:dyDescent="0.2">
      <c r="A5" s="154" t="s">
        <v>545</v>
      </c>
      <c r="B5" s="159"/>
      <c r="C5" s="160"/>
      <c r="D5" s="161">
        <v>102274</v>
      </c>
      <c r="E5" s="162"/>
      <c r="F5" s="163">
        <v>202870</v>
      </c>
      <c r="G5" s="164"/>
      <c r="H5" s="165"/>
    </row>
    <row r="6" spans="1:8" x14ac:dyDescent="0.2">
      <c r="A6" s="166"/>
      <c r="B6" s="167"/>
      <c r="C6" s="168"/>
      <c r="D6" s="169">
        <v>30128</v>
      </c>
      <c r="E6" s="170"/>
      <c r="F6" s="171">
        <v>79735</v>
      </c>
      <c r="G6" s="172"/>
      <c r="H6" s="173"/>
    </row>
    <row r="7" spans="1:8" x14ac:dyDescent="0.2">
      <c r="A7" s="154" t="s">
        <v>546</v>
      </c>
      <c r="B7" s="159"/>
      <c r="C7" s="160"/>
      <c r="D7" s="161">
        <v>87999</v>
      </c>
      <c r="E7" s="162"/>
      <c r="F7" s="163">
        <v>167497</v>
      </c>
      <c r="G7" s="164"/>
      <c r="H7" s="165"/>
    </row>
    <row r="8" spans="1:8" x14ac:dyDescent="0.2">
      <c r="A8" s="166"/>
      <c r="B8" s="167"/>
      <c r="C8" s="168"/>
      <c r="D8" s="169">
        <v>50942</v>
      </c>
      <c r="E8" s="170"/>
      <c r="F8" s="171">
        <v>82571</v>
      </c>
      <c r="G8" s="172"/>
      <c r="H8" s="173"/>
    </row>
    <row r="9" spans="1:8" x14ac:dyDescent="0.2">
      <c r="A9" s="154" t="s">
        <v>547</v>
      </c>
      <c r="B9" s="159"/>
      <c r="C9" s="160"/>
      <c r="D9" s="161">
        <v>59597</v>
      </c>
      <c r="E9" s="162"/>
      <c r="F9" s="163">
        <v>190274</v>
      </c>
      <c r="G9" s="164"/>
      <c r="H9" s="165"/>
    </row>
    <row r="10" spans="1:8" x14ac:dyDescent="0.2">
      <c r="A10" s="166"/>
      <c r="B10" s="167"/>
      <c r="C10" s="168"/>
      <c r="D10" s="169">
        <v>45288</v>
      </c>
      <c r="E10" s="170"/>
      <c r="F10" s="171">
        <v>88584</v>
      </c>
      <c r="G10" s="172"/>
      <c r="H10" s="173"/>
    </row>
    <row r="11" spans="1:8" x14ac:dyDescent="0.2">
      <c r="A11" s="154" t="s">
        <v>548</v>
      </c>
      <c r="B11" s="159"/>
      <c r="C11" s="160"/>
      <c r="D11" s="161">
        <v>83726</v>
      </c>
      <c r="E11" s="162"/>
      <c r="F11" s="163">
        <v>200194</v>
      </c>
      <c r="G11" s="164"/>
      <c r="H11" s="165"/>
    </row>
    <row r="12" spans="1:8" x14ac:dyDescent="0.2">
      <c r="A12" s="166"/>
      <c r="B12" s="167"/>
      <c r="C12" s="174"/>
      <c r="D12" s="169">
        <v>46166</v>
      </c>
      <c r="E12" s="170"/>
      <c r="F12" s="171">
        <v>106422</v>
      </c>
      <c r="G12" s="172"/>
      <c r="H12" s="173"/>
    </row>
    <row r="13" spans="1:8" x14ac:dyDescent="0.2">
      <c r="A13" s="154"/>
      <c r="B13" s="159"/>
      <c r="C13" s="175"/>
      <c r="D13" s="176">
        <v>91478</v>
      </c>
      <c r="E13" s="177"/>
      <c r="F13" s="178">
        <v>185941</v>
      </c>
      <c r="G13" s="179"/>
      <c r="H13" s="165"/>
    </row>
    <row r="14" spans="1:8" x14ac:dyDescent="0.2">
      <c r="A14" s="166"/>
      <c r="B14" s="167"/>
      <c r="C14" s="168"/>
      <c r="D14" s="169">
        <v>42069</v>
      </c>
      <c r="E14" s="170"/>
      <c r="F14" s="171">
        <v>87334</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3.9</v>
      </c>
      <c r="C19" s="180">
        <f>ROUND(VALUE(SUBSTITUTE(実質収支比率等に係る経年分析!G$48,"▲","-")),2)</f>
        <v>4.09</v>
      </c>
      <c r="D19" s="180">
        <f>ROUND(VALUE(SUBSTITUTE(実質収支比率等に係る経年分析!H$48,"▲","-")),2)</f>
        <v>5.97</v>
      </c>
      <c r="E19" s="180">
        <f>ROUND(VALUE(SUBSTITUTE(実質収支比率等に係る経年分析!I$48,"▲","-")),2)</f>
        <v>5.12</v>
      </c>
      <c r="F19" s="180">
        <f>ROUND(VALUE(SUBSTITUTE(実質収支比率等に係る経年分析!J$48,"▲","-")),2)</f>
        <v>7.51</v>
      </c>
    </row>
    <row r="20" spans="1:11" x14ac:dyDescent="0.2">
      <c r="A20" s="180" t="s">
        <v>54</v>
      </c>
      <c r="B20" s="180">
        <f>ROUND(VALUE(SUBSTITUTE(実質収支比率等に係る経年分析!F$47,"▲","-")),2)</f>
        <v>17.32</v>
      </c>
      <c r="C20" s="180">
        <f>ROUND(VALUE(SUBSTITUTE(実質収支比率等に係る経年分析!G$47,"▲","-")),2)</f>
        <v>18.46</v>
      </c>
      <c r="D20" s="180">
        <f>ROUND(VALUE(SUBSTITUTE(実質収支比率等に係る経年分析!H$47,"▲","-")),2)</f>
        <v>14.22</v>
      </c>
      <c r="E20" s="180">
        <f>ROUND(VALUE(SUBSTITUTE(実質収支比率等に係る経年分析!I$47,"▲","-")),2)</f>
        <v>11.81</v>
      </c>
      <c r="F20" s="180">
        <f>ROUND(VALUE(SUBSTITUTE(実質収支比率等に係る経年分析!J$47,"▲","-")),2)</f>
        <v>9.3000000000000007</v>
      </c>
    </row>
    <row r="21" spans="1:11" x14ac:dyDescent="0.2">
      <c r="A21" s="180" t="s">
        <v>55</v>
      </c>
      <c r="B21" s="180">
        <f>IF(ISNUMBER(VALUE(SUBSTITUTE(実質収支比率等に係る経年分析!F$49,"▲","-"))),ROUND(VALUE(SUBSTITUTE(実質収支比率等に係る経年分析!F$49,"▲","-")),2),NA())</f>
        <v>-2.98</v>
      </c>
      <c r="C21" s="180">
        <f>IF(ISNUMBER(VALUE(SUBSTITUTE(実質収支比率等に係る経年分析!G$49,"▲","-"))),ROUND(VALUE(SUBSTITUTE(実質収支比率等に係る経年分析!G$49,"▲","-")),2),NA())</f>
        <v>0.95</v>
      </c>
      <c r="D21" s="180">
        <f>IF(ISNUMBER(VALUE(SUBSTITUTE(実質収支比率等に係る経年分析!H$49,"▲","-"))),ROUND(VALUE(SUBSTITUTE(実質収支比率等に係る経年分析!H$49,"▲","-")),2),NA())</f>
        <v>-2.98</v>
      </c>
      <c r="E21" s="180">
        <f>IF(ISNUMBER(VALUE(SUBSTITUTE(実質収支比率等に係る経年分析!I$49,"▲","-"))),ROUND(VALUE(SUBSTITUTE(実質収支比率等に係る経年分析!I$49,"▲","-")),2),NA())</f>
        <v>-3.27</v>
      </c>
      <c r="F21" s="180">
        <f>IF(ISNUMBER(VALUE(SUBSTITUTE(実質収支比率等に係る経年分析!J$49,"▲","-"))),ROUND(VALUE(SUBSTITUTE(実質収支比率等に係る経年分析!J$49,"▲","-")),2),NA())</f>
        <v>0.94</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1.1499999999999999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浄化槽事業特別会計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1.57</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2.2200000000000002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452</v>
      </c>
      <c r="E42" s="182"/>
      <c r="F42" s="182"/>
      <c r="G42" s="182">
        <f>'実質公債費比率（分子）の構造'!L$52</f>
        <v>404</v>
      </c>
      <c r="H42" s="182"/>
      <c r="I42" s="182"/>
      <c r="J42" s="182">
        <f>'実質公債費比率（分子）の構造'!M$52</f>
        <v>367</v>
      </c>
      <c r="K42" s="182"/>
      <c r="L42" s="182"/>
      <c r="M42" s="182">
        <f>'実質公債費比率（分子）の構造'!N$52</f>
        <v>355</v>
      </c>
      <c r="N42" s="182"/>
      <c r="O42" s="182"/>
      <c r="P42" s="182">
        <f>'実質公債費比率（分子）の構造'!O$52</f>
        <v>353</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54</v>
      </c>
      <c r="C46" s="182"/>
      <c r="D46" s="182"/>
      <c r="E46" s="182">
        <f>'実質公債費比率（分子）の構造'!L$48</f>
        <v>30</v>
      </c>
      <c r="F46" s="182"/>
      <c r="G46" s="182"/>
      <c r="H46" s="182">
        <f>'実質公債費比率（分子）の構造'!M$48</f>
        <v>42</v>
      </c>
      <c r="I46" s="182"/>
      <c r="J46" s="182"/>
      <c r="K46" s="182">
        <f>'実質公債費比率（分子）の構造'!N$48</f>
        <v>47</v>
      </c>
      <c r="L46" s="182"/>
      <c r="M46" s="182"/>
      <c r="N46" s="182">
        <f>'実質公債費比率（分子）の構造'!O$48</f>
        <v>60</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576</v>
      </c>
      <c r="C49" s="182"/>
      <c r="D49" s="182"/>
      <c r="E49" s="182">
        <f>'実質公債費比率（分子）の構造'!L$45</f>
        <v>558</v>
      </c>
      <c r="F49" s="182"/>
      <c r="G49" s="182"/>
      <c r="H49" s="182">
        <f>'実質公債費比率（分子）の構造'!M$45</f>
        <v>517</v>
      </c>
      <c r="I49" s="182"/>
      <c r="J49" s="182"/>
      <c r="K49" s="182">
        <f>'実質公債費比率（分子）の構造'!N$45</f>
        <v>478</v>
      </c>
      <c r="L49" s="182"/>
      <c r="M49" s="182"/>
      <c r="N49" s="182">
        <f>'実質公債費比率（分子）の構造'!O$45</f>
        <v>438</v>
      </c>
      <c r="O49" s="182"/>
      <c r="P49" s="182"/>
    </row>
    <row r="50" spans="1:16" x14ac:dyDescent="0.2">
      <c r="A50" s="182" t="s">
        <v>70</v>
      </c>
      <c r="B50" s="182" t="e">
        <f>NA()</f>
        <v>#N/A</v>
      </c>
      <c r="C50" s="182">
        <f>IF(ISNUMBER('実質公債費比率（分子）の構造'!K$53),'実質公債費比率（分子）の構造'!K$53,NA())</f>
        <v>178</v>
      </c>
      <c r="D50" s="182" t="e">
        <f>NA()</f>
        <v>#N/A</v>
      </c>
      <c r="E50" s="182" t="e">
        <f>NA()</f>
        <v>#N/A</v>
      </c>
      <c r="F50" s="182">
        <f>IF(ISNUMBER('実質公債費比率（分子）の構造'!L$53),'実質公債費比率（分子）の構造'!L$53,NA())</f>
        <v>184</v>
      </c>
      <c r="G50" s="182" t="e">
        <f>NA()</f>
        <v>#N/A</v>
      </c>
      <c r="H50" s="182" t="e">
        <f>NA()</f>
        <v>#N/A</v>
      </c>
      <c r="I50" s="182">
        <f>IF(ISNUMBER('実質公債費比率（分子）の構造'!M$53),'実質公債費比率（分子）の構造'!M$53,NA())</f>
        <v>192</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145</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3680</v>
      </c>
      <c r="E56" s="181"/>
      <c r="F56" s="181"/>
      <c r="G56" s="181">
        <f>'将来負担比率（分子）の構造'!J$52</f>
        <v>3566</v>
      </c>
      <c r="H56" s="181"/>
      <c r="I56" s="181"/>
      <c r="J56" s="181">
        <f>'将来負担比率（分子）の構造'!K$52</f>
        <v>3640</v>
      </c>
      <c r="K56" s="181"/>
      <c r="L56" s="181"/>
      <c r="M56" s="181">
        <f>'将来負担比率（分子）の構造'!L$52</f>
        <v>3582</v>
      </c>
      <c r="N56" s="181"/>
      <c r="O56" s="181"/>
      <c r="P56" s="181">
        <f>'将来負担比率（分子）の構造'!M$52</f>
        <v>3547</v>
      </c>
    </row>
    <row r="57" spans="1:16" x14ac:dyDescent="0.2">
      <c r="A57" s="181" t="s">
        <v>41</v>
      </c>
      <c r="B57" s="181"/>
      <c r="C57" s="181"/>
      <c r="D57" s="181">
        <f>'将来負担比率（分子）の構造'!I$51</f>
        <v>214</v>
      </c>
      <c r="E57" s="181"/>
      <c r="F57" s="181"/>
      <c r="G57" s="181">
        <f>'将来負担比率（分子）の構造'!J$51</f>
        <v>181</v>
      </c>
      <c r="H57" s="181"/>
      <c r="I57" s="181"/>
      <c r="J57" s="181">
        <f>'将来負担比率（分子）の構造'!K$51</f>
        <v>147</v>
      </c>
      <c r="K57" s="181"/>
      <c r="L57" s="181"/>
      <c r="M57" s="181">
        <f>'将来負担比率（分子）の構造'!L$51</f>
        <v>121</v>
      </c>
      <c r="N57" s="181"/>
      <c r="O57" s="181"/>
      <c r="P57" s="181">
        <f>'将来負担比率（分子）の構造'!M$51</f>
        <v>104</v>
      </c>
    </row>
    <row r="58" spans="1:16" x14ac:dyDescent="0.2">
      <c r="A58" s="181" t="s">
        <v>40</v>
      </c>
      <c r="B58" s="181"/>
      <c r="C58" s="181"/>
      <c r="D58" s="181">
        <f>'将来負担比率（分子）の構造'!I$50</f>
        <v>1353</v>
      </c>
      <c r="E58" s="181"/>
      <c r="F58" s="181"/>
      <c r="G58" s="181">
        <f>'将来負担比率（分子）の構造'!J$50</f>
        <v>1287</v>
      </c>
      <c r="H58" s="181"/>
      <c r="I58" s="181"/>
      <c r="J58" s="181">
        <f>'将来負担比率（分子）の構造'!K$50</f>
        <v>1018</v>
      </c>
      <c r="K58" s="181"/>
      <c r="L58" s="181"/>
      <c r="M58" s="181">
        <f>'将来負担比率（分子）の構造'!L$50</f>
        <v>891</v>
      </c>
      <c r="N58" s="181"/>
      <c r="O58" s="181"/>
      <c r="P58" s="181">
        <f>'将来負担比率（分子）の構造'!M$50</f>
        <v>899</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46</v>
      </c>
      <c r="C61" s="181"/>
      <c r="D61" s="181"/>
      <c r="E61" s="181">
        <f>'将来負担比率（分子）の構造'!J$46</f>
        <v>43</v>
      </c>
      <c r="F61" s="181"/>
      <c r="G61" s="181"/>
      <c r="H61" s="181">
        <f>'将来負担比率（分子）の構造'!K$46</f>
        <v>42</v>
      </c>
      <c r="I61" s="181"/>
      <c r="J61" s="181"/>
      <c r="K61" s="181">
        <f>'将来負担比率（分子）の構造'!L$46</f>
        <v>42</v>
      </c>
      <c r="L61" s="181"/>
      <c r="M61" s="181"/>
      <c r="N61" s="181">
        <f>'将来負担比率（分子）の構造'!M$46</f>
        <v>38</v>
      </c>
      <c r="O61" s="181"/>
      <c r="P61" s="181"/>
    </row>
    <row r="62" spans="1:16" x14ac:dyDescent="0.2">
      <c r="A62" s="181" t="s">
        <v>34</v>
      </c>
      <c r="B62" s="181">
        <f>'将来負担比率（分子）の構造'!I$45</f>
        <v>673</v>
      </c>
      <c r="C62" s="181"/>
      <c r="D62" s="181"/>
      <c r="E62" s="181">
        <f>'将来負担比率（分子）の構造'!J$45</f>
        <v>542</v>
      </c>
      <c r="F62" s="181"/>
      <c r="G62" s="181"/>
      <c r="H62" s="181">
        <f>'将来負担比率（分子）の構造'!K$45</f>
        <v>516</v>
      </c>
      <c r="I62" s="181"/>
      <c r="J62" s="181"/>
      <c r="K62" s="181">
        <f>'将来負担比率（分子）の構造'!L$45</f>
        <v>431</v>
      </c>
      <c r="L62" s="181"/>
      <c r="M62" s="181"/>
      <c r="N62" s="181">
        <f>'将来負担比率（分子）の構造'!M$45</f>
        <v>437</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972</v>
      </c>
      <c r="C64" s="181"/>
      <c r="D64" s="181"/>
      <c r="E64" s="181">
        <f>'将来負担比率（分子）の構造'!J$43</f>
        <v>819</v>
      </c>
      <c r="F64" s="181"/>
      <c r="G64" s="181"/>
      <c r="H64" s="181">
        <f>'将来負担比率（分子）の構造'!K$43</f>
        <v>744</v>
      </c>
      <c r="I64" s="181"/>
      <c r="J64" s="181"/>
      <c r="K64" s="181">
        <f>'将来負担比率（分子）の構造'!L$43</f>
        <v>743</v>
      </c>
      <c r="L64" s="181"/>
      <c r="M64" s="181"/>
      <c r="N64" s="181">
        <f>'将来負担比率（分子）の構造'!M$43</f>
        <v>891</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4607</v>
      </c>
      <c r="C66" s="181"/>
      <c r="D66" s="181"/>
      <c r="E66" s="181">
        <f>'将来負担比率（分子）の構造'!J$41</f>
        <v>4561</v>
      </c>
      <c r="F66" s="181"/>
      <c r="G66" s="181"/>
      <c r="H66" s="181">
        <f>'将来負担比率（分子）の構造'!K$41</f>
        <v>4583</v>
      </c>
      <c r="I66" s="181"/>
      <c r="J66" s="181"/>
      <c r="K66" s="181">
        <f>'将来負担比率（分子）の構造'!L$41</f>
        <v>4507</v>
      </c>
      <c r="L66" s="181"/>
      <c r="M66" s="181"/>
      <c r="N66" s="181">
        <f>'将来負担比率（分子）の構造'!M$41</f>
        <v>4492</v>
      </c>
      <c r="O66" s="181"/>
      <c r="P66" s="181"/>
    </row>
    <row r="67" spans="1:16" x14ac:dyDescent="0.2">
      <c r="A67" s="181" t="s">
        <v>74</v>
      </c>
      <c r="B67" s="181" t="e">
        <f>NA()</f>
        <v>#N/A</v>
      </c>
      <c r="C67" s="181">
        <f>IF(ISNUMBER('将来負担比率（分子）の構造'!I$53), IF('将来負担比率（分子）の構造'!I$53 &lt; 0, 0, '将来負担比率（分子）の構造'!I$53), NA())</f>
        <v>1051</v>
      </c>
      <c r="D67" s="181" t="e">
        <f>NA()</f>
        <v>#N/A</v>
      </c>
      <c r="E67" s="181" t="e">
        <f>NA()</f>
        <v>#N/A</v>
      </c>
      <c r="F67" s="181">
        <f>IF(ISNUMBER('将来負担比率（分子）の構造'!J$53), IF('将来負担比率（分子）の構造'!J$53 &lt; 0, 0, '将来負担比率（分子）の構造'!J$53), NA())</f>
        <v>932</v>
      </c>
      <c r="G67" s="181" t="e">
        <f>NA()</f>
        <v>#N/A</v>
      </c>
      <c r="H67" s="181" t="e">
        <f>NA()</f>
        <v>#N/A</v>
      </c>
      <c r="I67" s="181">
        <f>IF(ISNUMBER('将来負担比率（分子）の構造'!K$53), IF('将来負担比率（分子）の構造'!K$53 &lt; 0, 0, '将来負担比率（分子）の構造'!K$53), NA())</f>
        <v>1081</v>
      </c>
      <c r="J67" s="181" t="e">
        <f>NA()</f>
        <v>#N/A</v>
      </c>
      <c r="K67" s="181" t="e">
        <f>NA()</f>
        <v>#N/A</v>
      </c>
      <c r="L67" s="181">
        <f>IF(ISNUMBER('将来負担比率（分子）の構造'!L$53), IF('将来負担比率（分子）の構造'!L$53 &lt; 0, 0, '将来負担比率（分子）の構造'!L$53), NA())</f>
        <v>1130</v>
      </c>
      <c r="M67" s="181" t="e">
        <f>NA()</f>
        <v>#N/A</v>
      </c>
      <c r="N67" s="181" t="e">
        <f>NA()</f>
        <v>#N/A</v>
      </c>
      <c r="O67" s="181">
        <f>IF(ISNUMBER('将来負担比率（分子）の構造'!M$53), IF('将来負担比率（分子）の構造'!M$53 &lt; 0, 0, '将来負担比率（分子）の構造'!M$53), NA())</f>
        <v>1307</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353</v>
      </c>
      <c r="C72" s="185">
        <f>基金残高に係る経年分析!G55</f>
        <v>293</v>
      </c>
      <c r="D72" s="185">
        <f>基金残高に係る経年分析!H55</f>
        <v>243</v>
      </c>
    </row>
    <row r="73" spans="1:16" x14ac:dyDescent="0.2">
      <c r="A73" s="184" t="s">
        <v>77</v>
      </c>
      <c r="B73" s="185">
        <f>基金残高に係る経年分析!F56</f>
        <v>93</v>
      </c>
      <c r="C73" s="185">
        <f>基金残高に係る経年分析!G56</f>
        <v>93</v>
      </c>
      <c r="D73" s="185">
        <f>基金残高に係る経年分析!H56</f>
        <v>93</v>
      </c>
    </row>
    <row r="74" spans="1:16" x14ac:dyDescent="0.2">
      <c r="A74" s="184" t="s">
        <v>78</v>
      </c>
      <c r="B74" s="185">
        <f>基金残高に係る経年分析!F57</f>
        <v>394</v>
      </c>
      <c r="C74" s="185">
        <f>基金残高に係る経年分析!G57</f>
        <v>361</v>
      </c>
      <c r="D74" s="185">
        <f>基金残高に係る経年分析!H57</f>
        <v>436</v>
      </c>
    </row>
  </sheetData>
  <sheetProtection algorithmName="SHA-512" hashValue="aH/4dILGMRTW27NruYHlkSrIgQS6KKPqdhHMlRcXUpwKixxZrKJXiv4g/l8TteUlgU9J21y/Fsf6AVkH6rH92A==" saltValue="0QMHb+G4EFWwd+VrUjHv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P15" sqref="AP15:BF15"/>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224</v>
      </c>
      <c r="C5" s="672"/>
      <c r="D5" s="672"/>
      <c r="E5" s="672"/>
      <c r="F5" s="672"/>
      <c r="G5" s="672"/>
      <c r="H5" s="672"/>
      <c r="I5" s="672"/>
      <c r="J5" s="672"/>
      <c r="K5" s="672"/>
      <c r="L5" s="672"/>
      <c r="M5" s="672"/>
      <c r="N5" s="672"/>
      <c r="O5" s="672"/>
      <c r="P5" s="672"/>
      <c r="Q5" s="673"/>
      <c r="R5" s="674">
        <v>629616</v>
      </c>
      <c r="S5" s="675"/>
      <c r="T5" s="675"/>
      <c r="U5" s="675"/>
      <c r="V5" s="675"/>
      <c r="W5" s="675"/>
      <c r="X5" s="675"/>
      <c r="Y5" s="676"/>
      <c r="Z5" s="677">
        <v>10.3</v>
      </c>
      <c r="AA5" s="677"/>
      <c r="AB5" s="677"/>
      <c r="AC5" s="677"/>
      <c r="AD5" s="678">
        <v>629616</v>
      </c>
      <c r="AE5" s="678"/>
      <c r="AF5" s="678"/>
      <c r="AG5" s="678"/>
      <c r="AH5" s="678"/>
      <c r="AI5" s="678"/>
      <c r="AJ5" s="678"/>
      <c r="AK5" s="678"/>
      <c r="AL5" s="679">
        <v>24.9</v>
      </c>
      <c r="AM5" s="680"/>
      <c r="AN5" s="680"/>
      <c r="AO5" s="681"/>
      <c r="AP5" s="671" t="s">
        <v>225</v>
      </c>
      <c r="AQ5" s="672"/>
      <c r="AR5" s="672"/>
      <c r="AS5" s="672"/>
      <c r="AT5" s="672"/>
      <c r="AU5" s="672"/>
      <c r="AV5" s="672"/>
      <c r="AW5" s="672"/>
      <c r="AX5" s="672"/>
      <c r="AY5" s="672"/>
      <c r="AZ5" s="672"/>
      <c r="BA5" s="672"/>
      <c r="BB5" s="672"/>
      <c r="BC5" s="672"/>
      <c r="BD5" s="672"/>
      <c r="BE5" s="672"/>
      <c r="BF5" s="673"/>
      <c r="BG5" s="685">
        <v>629615</v>
      </c>
      <c r="BH5" s="686"/>
      <c r="BI5" s="686"/>
      <c r="BJ5" s="686"/>
      <c r="BK5" s="686"/>
      <c r="BL5" s="686"/>
      <c r="BM5" s="686"/>
      <c r="BN5" s="687"/>
      <c r="BO5" s="688">
        <v>100</v>
      </c>
      <c r="BP5" s="688"/>
      <c r="BQ5" s="688"/>
      <c r="BR5" s="688"/>
      <c r="BS5" s="689" t="s">
        <v>128</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54451</v>
      </c>
      <c r="S6" s="686"/>
      <c r="T6" s="686"/>
      <c r="U6" s="686"/>
      <c r="V6" s="686"/>
      <c r="W6" s="686"/>
      <c r="X6" s="686"/>
      <c r="Y6" s="687"/>
      <c r="Z6" s="688">
        <v>0.9</v>
      </c>
      <c r="AA6" s="688"/>
      <c r="AB6" s="688"/>
      <c r="AC6" s="688"/>
      <c r="AD6" s="689">
        <v>54451</v>
      </c>
      <c r="AE6" s="689"/>
      <c r="AF6" s="689"/>
      <c r="AG6" s="689"/>
      <c r="AH6" s="689"/>
      <c r="AI6" s="689"/>
      <c r="AJ6" s="689"/>
      <c r="AK6" s="689"/>
      <c r="AL6" s="690">
        <v>2.2000000000000002</v>
      </c>
      <c r="AM6" s="691"/>
      <c r="AN6" s="691"/>
      <c r="AO6" s="692"/>
      <c r="AP6" s="682" t="s">
        <v>230</v>
      </c>
      <c r="AQ6" s="683"/>
      <c r="AR6" s="683"/>
      <c r="AS6" s="683"/>
      <c r="AT6" s="683"/>
      <c r="AU6" s="683"/>
      <c r="AV6" s="683"/>
      <c r="AW6" s="683"/>
      <c r="AX6" s="683"/>
      <c r="AY6" s="683"/>
      <c r="AZ6" s="683"/>
      <c r="BA6" s="683"/>
      <c r="BB6" s="683"/>
      <c r="BC6" s="683"/>
      <c r="BD6" s="683"/>
      <c r="BE6" s="683"/>
      <c r="BF6" s="684"/>
      <c r="BG6" s="685">
        <v>629615</v>
      </c>
      <c r="BH6" s="686"/>
      <c r="BI6" s="686"/>
      <c r="BJ6" s="686"/>
      <c r="BK6" s="686"/>
      <c r="BL6" s="686"/>
      <c r="BM6" s="686"/>
      <c r="BN6" s="687"/>
      <c r="BO6" s="688">
        <v>100</v>
      </c>
      <c r="BP6" s="688"/>
      <c r="BQ6" s="688"/>
      <c r="BR6" s="688"/>
      <c r="BS6" s="689" t="s">
        <v>231</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58677</v>
      </c>
      <c r="CS6" s="686"/>
      <c r="CT6" s="686"/>
      <c r="CU6" s="686"/>
      <c r="CV6" s="686"/>
      <c r="CW6" s="686"/>
      <c r="CX6" s="686"/>
      <c r="CY6" s="687"/>
      <c r="CZ6" s="679">
        <v>1</v>
      </c>
      <c r="DA6" s="680"/>
      <c r="DB6" s="680"/>
      <c r="DC6" s="699"/>
      <c r="DD6" s="694">
        <v>880</v>
      </c>
      <c r="DE6" s="686"/>
      <c r="DF6" s="686"/>
      <c r="DG6" s="686"/>
      <c r="DH6" s="686"/>
      <c r="DI6" s="686"/>
      <c r="DJ6" s="686"/>
      <c r="DK6" s="686"/>
      <c r="DL6" s="686"/>
      <c r="DM6" s="686"/>
      <c r="DN6" s="686"/>
      <c r="DO6" s="686"/>
      <c r="DP6" s="687"/>
      <c r="DQ6" s="694">
        <v>58677</v>
      </c>
      <c r="DR6" s="686"/>
      <c r="DS6" s="686"/>
      <c r="DT6" s="686"/>
      <c r="DU6" s="686"/>
      <c r="DV6" s="686"/>
      <c r="DW6" s="686"/>
      <c r="DX6" s="686"/>
      <c r="DY6" s="686"/>
      <c r="DZ6" s="686"/>
      <c r="EA6" s="686"/>
      <c r="EB6" s="686"/>
      <c r="EC6" s="695"/>
    </row>
    <row r="7" spans="2:143" ht="11.25" customHeight="1" x14ac:dyDescent="0.2">
      <c r="B7" s="682" t="s">
        <v>233</v>
      </c>
      <c r="C7" s="683"/>
      <c r="D7" s="683"/>
      <c r="E7" s="683"/>
      <c r="F7" s="683"/>
      <c r="G7" s="683"/>
      <c r="H7" s="683"/>
      <c r="I7" s="683"/>
      <c r="J7" s="683"/>
      <c r="K7" s="683"/>
      <c r="L7" s="683"/>
      <c r="M7" s="683"/>
      <c r="N7" s="683"/>
      <c r="O7" s="683"/>
      <c r="P7" s="683"/>
      <c r="Q7" s="684"/>
      <c r="R7" s="685">
        <v>270</v>
      </c>
      <c r="S7" s="686"/>
      <c r="T7" s="686"/>
      <c r="U7" s="686"/>
      <c r="V7" s="686"/>
      <c r="W7" s="686"/>
      <c r="X7" s="686"/>
      <c r="Y7" s="687"/>
      <c r="Z7" s="688">
        <v>0</v>
      </c>
      <c r="AA7" s="688"/>
      <c r="AB7" s="688"/>
      <c r="AC7" s="688"/>
      <c r="AD7" s="689">
        <v>270</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232834</v>
      </c>
      <c r="BH7" s="686"/>
      <c r="BI7" s="686"/>
      <c r="BJ7" s="686"/>
      <c r="BK7" s="686"/>
      <c r="BL7" s="686"/>
      <c r="BM7" s="686"/>
      <c r="BN7" s="687"/>
      <c r="BO7" s="688">
        <v>37</v>
      </c>
      <c r="BP7" s="688"/>
      <c r="BQ7" s="688"/>
      <c r="BR7" s="688"/>
      <c r="BS7" s="689" t="s">
        <v>128</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1758039</v>
      </c>
      <c r="CS7" s="686"/>
      <c r="CT7" s="686"/>
      <c r="CU7" s="686"/>
      <c r="CV7" s="686"/>
      <c r="CW7" s="686"/>
      <c r="CX7" s="686"/>
      <c r="CY7" s="687"/>
      <c r="CZ7" s="688">
        <v>29.9</v>
      </c>
      <c r="DA7" s="688"/>
      <c r="DB7" s="688"/>
      <c r="DC7" s="688"/>
      <c r="DD7" s="694">
        <v>7773</v>
      </c>
      <c r="DE7" s="686"/>
      <c r="DF7" s="686"/>
      <c r="DG7" s="686"/>
      <c r="DH7" s="686"/>
      <c r="DI7" s="686"/>
      <c r="DJ7" s="686"/>
      <c r="DK7" s="686"/>
      <c r="DL7" s="686"/>
      <c r="DM7" s="686"/>
      <c r="DN7" s="686"/>
      <c r="DO7" s="686"/>
      <c r="DP7" s="687"/>
      <c r="DQ7" s="694">
        <v>477054</v>
      </c>
      <c r="DR7" s="686"/>
      <c r="DS7" s="686"/>
      <c r="DT7" s="686"/>
      <c r="DU7" s="686"/>
      <c r="DV7" s="686"/>
      <c r="DW7" s="686"/>
      <c r="DX7" s="686"/>
      <c r="DY7" s="686"/>
      <c r="DZ7" s="686"/>
      <c r="EA7" s="686"/>
      <c r="EB7" s="686"/>
      <c r="EC7" s="695"/>
    </row>
    <row r="8" spans="2:143" ht="11.25" customHeight="1" x14ac:dyDescent="0.2">
      <c r="B8" s="682" t="s">
        <v>236</v>
      </c>
      <c r="C8" s="683"/>
      <c r="D8" s="683"/>
      <c r="E8" s="683"/>
      <c r="F8" s="683"/>
      <c r="G8" s="683"/>
      <c r="H8" s="683"/>
      <c r="I8" s="683"/>
      <c r="J8" s="683"/>
      <c r="K8" s="683"/>
      <c r="L8" s="683"/>
      <c r="M8" s="683"/>
      <c r="N8" s="683"/>
      <c r="O8" s="683"/>
      <c r="P8" s="683"/>
      <c r="Q8" s="684"/>
      <c r="R8" s="685">
        <v>1066</v>
      </c>
      <c r="S8" s="686"/>
      <c r="T8" s="686"/>
      <c r="U8" s="686"/>
      <c r="V8" s="686"/>
      <c r="W8" s="686"/>
      <c r="X8" s="686"/>
      <c r="Y8" s="687"/>
      <c r="Z8" s="688">
        <v>0</v>
      </c>
      <c r="AA8" s="688"/>
      <c r="AB8" s="688"/>
      <c r="AC8" s="688"/>
      <c r="AD8" s="689">
        <v>1066</v>
      </c>
      <c r="AE8" s="689"/>
      <c r="AF8" s="689"/>
      <c r="AG8" s="689"/>
      <c r="AH8" s="689"/>
      <c r="AI8" s="689"/>
      <c r="AJ8" s="689"/>
      <c r="AK8" s="689"/>
      <c r="AL8" s="690">
        <v>0</v>
      </c>
      <c r="AM8" s="691"/>
      <c r="AN8" s="691"/>
      <c r="AO8" s="692"/>
      <c r="AP8" s="682" t="s">
        <v>237</v>
      </c>
      <c r="AQ8" s="683"/>
      <c r="AR8" s="683"/>
      <c r="AS8" s="683"/>
      <c r="AT8" s="683"/>
      <c r="AU8" s="683"/>
      <c r="AV8" s="683"/>
      <c r="AW8" s="683"/>
      <c r="AX8" s="683"/>
      <c r="AY8" s="683"/>
      <c r="AZ8" s="683"/>
      <c r="BA8" s="683"/>
      <c r="BB8" s="683"/>
      <c r="BC8" s="683"/>
      <c r="BD8" s="683"/>
      <c r="BE8" s="683"/>
      <c r="BF8" s="684"/>
      <c r="BG8" s="685">
        <v>11446</v>
      </c>
      <c r="BH8" s="686"/>
      <c r="BI8" s="686"/>
      <c r="BJ8" s="686"/>
      <c r="BK8" s="686"/>
      <c r="BL8" s="686"/>
      <c r="BM8" s="686"/>
      <c r="BN8" s="687"/>
      <c r="BO8" s="688">
        <v>1.8</v>
      </c>
      <c r="BP8" s="688"/>
      <c r="BQ8" s="688"/>
      <c r="BR8" s="688"/>
      <c r="BS8" s="694" t="s">
        <v>128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1401572</v>
      </c>
      <c r="CS8" s="686"/>
      <c r="CT8" s="686"/>
      <c r="CU8" s="686"/>
      <c r="CV8" s="686"/>
      <c r="CW8" s="686"/>
      <c r="CX8" s="686"/>
      <c r="CY8" s="687"/>
      <c r="CZ8" s="688">
        <v>23.8</v>
      </c>
      <c r="DA8" s="688"/>
      <c r="DB8" s="688"/>
      <c r="DC8" s="688"/>
      <c r="DD8" s="694">
        <v>14653</v>
      </c>
      <c r="DE8" s="686"/>
      <c r="DF8" s="686"/>
      <c r="DG8" s="686"/>
      <c r="DH8" s="686"/>
      <c r="DI8" s="686"/>
      <c r="DJ8" s="686"/>
      <c r="DK8" s="686"/>
      <c r="DL8" s="686"/>
      <c r="DM8" s="686"/>
      <c r="DN8" s="686"/>
      <c r="DO8" s="686"/>
      <c r="DP8" s="687"/>
      <c r="DQ8" s="694">
        <v>769268</v>
      </c>
      <c r="DR8" s="686"/>
      <c r="DS8" s="686"/>
      <c r="DT8" s="686"/>
      <c r="DU8" s="686"/>
      <c r="DV8" s="686"/>
      <c r="DW8" s="686"/>
      <c r="DX8" s="686"/>
      <c r="DY8" s="686"/>
      <c r="DZ8" s="686"/>
      <c r="EA8" s="686"/>
      <c r="EB8" s="686"/>
      <c r="EC8" s="695"/>
    </row>
    <row r="9" spans="2:143" ht="11.25" customHeight="1" x14ac:dyDescent="0.2">
      <c r="B9" s="682" t="s">
        <v>239</v>
      </c>
      <c r="C9" s="683"/>
      <c r="D9" s="683"/>
      <c r="E9" s="683"/>
      <c r="F9" s="683"/>
      <c r="G9" s="683"/>
      <c r="H9" s="683"/>
      <c r="I9" s="683"/>
      <c r="J9" s="683"/>
      <c r="K9" s="683"/>
      <c r="L9" s="683"/>
      <c r="M9" s="683"/>
      <c r="N9" s="683"/>
      <c r="O9" s="683"/>
      <c r="P9" s="683"/>
      <c r="Q9" s="684"/>
      <c r="R9" s="685">
        <v>1284</v>
      </c>
      <c r="S9" s="686"/>
      <c r="T9" s="686"/>
      <c r="U9" s="686"/>
      <c r="V9" s="686"/>
      <c r="W9" s="686"/>
      <c r="X9" s="686"/>
      <c r="Y9" s="687"/>
      <c r="Z9" s="688">
        <v>0</v>
      </c>
      <c r="AA9" s="688"/>
      <c r="AB9" s="688"/>
      <c r="AC9" s="688"/>
      <c r="AD9" s="689">
        <v>1284</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199825</v>
      </c>
      <c r="BH9" s="686"/>
      <c r="BI9" s="686"/>
      <c r="BJ9" s="686"/>
      <c r="BK9" s="686"/>
      <c r="BL9" s="686"/>
      <c r="BM9" s="686"/>
      <c r="BN9" s="687"/>
      <c r="BO9" s="688">
        <v>31.7</v>
      </c>
      <c r="BP9" s="688"/>
      <c r="BQ9" s="688"/>
      <c r="BR9" s="688"/>
      <c r="BS9" s="694" t="s">
        <v>231</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213830</v>
      </c>
      <c r="CS9" s="686"/>
      <c r="CT9" s="686"/>
      <c r="CU9" s="686"/>
      <c r="CV9" s="686"/>
      <c r="CW9" s="686"/>
      <c r="CX9" s="686"/>
      <c r="CY9" s="687"/>
      <c r="CZ9" s="688">
        <v>3.6</v>
      </c>
      <c r="DA9" s="688"/>
      <c r="DB9" s="688"/>
      <c r="DC9" s="688"/>
      <c r="DD9" s="694">
        <v>1413</v>
      </c>
      <c r="DE9" s="686"/>
      <c r="DF9" s="686"/>
      <c r="DG9" s="686"/>
      <c r="DH9" s="686"/>
      <c r="DI9" s="686"/>
      <c r="DJ9" s="686"/>
      <c r="DK9" s="686"/>
      <c r="DL9" s="686"/>
      <c r="DM9" s="686"/>
      <c r="DN9" s="686"/>
      <c r="DO9" s="686"/>
      <c r="DP9" s="687"/>
      <c r="DQ9" s="694">
        <v>198459</v>
      </c>
      <c r="DR9" s="686"/>
      <c r="DS9" s="686"/>
      <c r="DT9" s="686"/>
      <c r="DU9" s="686"/>
      <c r="DV9" s="686"/>
      <c r="DW9" s="686"/>
      <c r="DX9" s="686"/>
      <c r="DY9" s="686"/>
      <c r="DZ9" s="686"/>
      <c r="EA9" s="686"/>
      <c r="EB9" s="686"/>
      <c r="EC9" s="695"/>
    </row>
    <row r="10" spans="2:143" ht="11.25" customHeight="1" x14ac:dyDescent="0.2">
      <c r="B10" s="682" t="s">
        <v>242</v>
      </c>
      <c r="C10" s="683"/>
      <c r="D10" s="683"/>
      <c r="E10" s="683"/>
      <c r="F10" s="683"/>
      <c r="G10" s="683"/>
      <c r="H10" s="683"/>
      <c r="I10" s="683"/>
      <c r="J10" s="683"/>
      <c r="K10" s="683"/>
      <c r="L10" s="683"/>
      <c r="M10" s="683"/>
      <c r="N10" s="683"/>
      <c r="O10" s="683"/>
      <c r="P10" s="683"/>
      <c r="Q10" s="684"/>
      <c r="R10" s="685" t="s">
        <v>231</v>
      </c>
      <c r="S10" s="686"/>
      <c r="T10" s="686"/>
      <c r="U10" s="686"/>
      <c r="V10" s="686"/>
      <c r="W10" s="686"/>
      <c r="X10" s="686"/>
      <c r="Y10" s="687"/>
      <c r="Z10" s="688" t="s">
        <v>231</v>
      </c>
      <c r="AA10" s="688"/>
      <c r="AB10" s="688"/>
      <c r="AC10" s="688"/>
      <c r="AD10" s="689" t="s">
        <v>128</v>
      </c>
      <c r="AE10" s="689"/>
      <c r="AF10" s="689"/>
      <c r="AG10" s="689"/>
      <c r="AH10" s="689"/>
      <c r="AI10" s="689"/>
      <c r="AJ10" s="689"/>
      <c r="AK10" s="689"/>
      <c r="AL10" s="690" t="s">
        <v>128</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13159</v>
      </c>
      <c r="BH10" s="686"/>
      <c r="BI10" s="686"/>
      <c r="BJ10" s="686"/>
      <c r="BK10" s="686"/>
      <c r="BL10" s="686"/>
      <c r="BM10" s="686"/>
      <c r="BN10" s="687"/>
      <c r="BO10" s="688">
        <v>2.1</v>
      </c>
      <c r="BP10" s="688"/>
      <c r="BQ10" s="688"/>
      <c r="BR10" s="688"/>
      <c r="BS10" s="694" t="s">
        <v>231</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231</v>
      </c>
      <c r="CS10" s="686"/>
      <c r="CT10" s="686"/>
      <c r="CU10" s="686"/>
      <c r="CV10" s="686"/>
      <c r="CW10" s="686"/>
      <c r="CX10" s="686"/>
      <c r="CY10" s="687"/>
      <c r="CZ10" s="688" t="s">
        <v>231</v>
      </c>
      <c r="DA10" s="688"/>
      <c r="DB10" s="688"/>
      <c r="DC10" s="688"/>
      <c r="DD10" s="694" t="s">
        <v>128</v>
      </c>
      <c r="DE10" s="686"/>
      <c r="DF10" s="686"/>
      <c r="DG10" s="686"/>
      <c r="DH10" s="686"/>
      <c r="DI10" s="686"/>
      <c r="DJ10" s="686"/>
      <c r="DK10" s="686"/>
      <c r="DL10" s="686"/>
      <c r="DM10" s="686"/>
      <c r="DN10" s="686"/>
      <c r="DO10" s="686"/>
      <c r="DP10" s="687"/>
      <c r="DQ10" s="694" t="s">
        <v>128</v>
      </c>
      <c r="DR10" s="686"/>
      <c r="DS10" s="686"/>
      <c r="DT10" s="686"/>
      <c r="DU10" s="686"/>
      <c r="DV10" s="686"/>
      <c r="DW10" s="686"/>
      <c r="DX10" s="686"/>
      <c r="DY10" s="686"/>
      <c r="DZ10" s="686"/>
      <c r="EA10" s="686"/>
      <c r="EB10" s="686"/>
      <c r="EC10" s="695"/>
    </row>
    <row r="11" spans="2:143" ht="11.25" customHeight="1" x14ac:dyDescent="0.2">
      <c r="B11" s="682" t="s">
        <v>245</v>
      </c>
      <c r="C11" s="683"/>
      <c r="D11" s="683"/>
      <c r="E11" s="683"/>
      <c r="F11" s="683"/>
      <c r="G11" s="683"/>
      <c r="H11" s="683"/>
      <c r="I11" s="683"/>
      <c r="J11" s="683"/>
      <c r="K11" s="683"/>
      <c r="L11" s="683"/>
      <c r="M11" s="683"/>
      <c r="N11" s="683"/>
      <c r="O11" s="683"/>
      <c r="P11" s="683"/>
      <c r="Q11" s="684"/>
      <c r="R11" s="685">
        <v>153886</v>
      </c>
      <c r="S11" s="686"/>
      <c r="T11" s="686"/>
      <c r="U11" s="686"/>
      <c r="V11" s="686"/>
      <c r="W11" s="686"/>
      <c r="X11" s="686"/>
      <c r="Y11" s="687"/>
      <c r="Z11" s="690">
        <v>2.5</v>
      </c>
      <c r="AA11" s="691"/>
      <c r="AB11" s="691"/>
      <c r="AC11" s="703"/>
      <c r="AD11" s="694">
        <v>153886</v>
      </c>
      <c r="AE11" s="686"/>
      <c r="AF11" s="686"/>
      <c r="AG11" s="686"/>
      <c r="AH11" s="686"/>
      <c r="AI11" s="686"/>
      <c r="AJ11" s="686"/>
      <c r="AK11" s="687"/>
      <c r="AL11" s="690">
        <v>6.1</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8404</v>
      </c>
      <c r="BH11" s="686"/>
      <c r="BI11" s="686"/>
      <c r="BJ11" s="686"/>
      <c r="BK11" s="686"/>
      <c r="BL11" s="686"/>
      <c r="BM11" s="686"/>
      <c r="BN11" s="687"/>
      <c r="BO11" s="688">
        <v>1.3</v>
      </c>
      <c r="BP11" s="688"/>
      <c r="BQ11" s="688"/>
      <c r="BR11" s="688"/>
      <c r="BS11" s="694" t="s">
        <v>231</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368978</v>
      </c>
      <c r="CS11" s="686"/>
      <c r="CT11" s="686"/>
      <c r="CU11" s="686"/>
      <c r="CV11" s="686"/>
      <c r="CW11" s="686"/>
      <c r="CX11" s="686"/>
      <c r="CY11" s="687"/>
      <c r="CZ11" s="688">
        <v>6.3</v>
      </c>
      <c r="DA11" s="688"/>
      <c r="DB11" s="688"/>
      <c r="DC11" s="688"/>
      <c r="DD11" s="694">
        <v>89999</v>
      </c>
      <c r="DE11" s="686"/>
      <c r="DF11" s="686"/>
      <c r="DG11" s="686"/>
      <c r="DH11" s="686"/>
      <c r="DI11" s="686"/>
      <c r="DJ11" s="686"/>
      <c r="DK11" s="686"/>
      <c r="DL11" s="686"/>
      <c r="DM11" s="686"/>
      <c r="DN11" s="686"/>
      <c r="DO11" s="686"/>
      <c r="DP11" s="687"/>
      <c r="DQ11" s="694">
        <v>205784</v>
      </c>
      <c r="DR11" s="686"/>
      <c r="DS11" s="686"/>
      <c r="DT11" s="686"/>
      <c r="DU11" s="686"/>
      <c r="DV11" s="686"/>
      <c r="DW11" s="686"/>
      <c r="DX11" s="686"/>
      <c r="DY11" s="686"/>
      <c r="DZ11" s="686"/>
      <c r="EA11" s="686"/>
      <c r="EB11" s="686"/>
      <c r="EC11" s="695"/>
    </row>
    <row r="12" spans="2:143" ht="11.25" customHeight="1" x14ac:dyDescent="0.2">
      <c r="B12" s="682" t="s">
        <v>248</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231</v>
      </c>
      <c r="AA12" s="688"/>
      <c r="AB12" s="688"/>
      <c r="AC12" s="688"/>
      <c r="AD12" s="689" t="s">
        <v>128</v>
      </c>
      <c r="AE12" s="689"/>
      <c r="AF12" s="689"/>
      <c r="AG12" s="689"/>
      <c r="AH12" s="689"/>
      <c r="AI12" s="689"/>
      <c r="AJ12" s="689"/>
      <c r="AK12" s="689"/>
      <c r="AL12" s="690" t="s">
        <v>231</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323705</v>
      </c>
      <c r="BH12" s="686"/>
      <c r="BI12" s="686"/>
      <c r="BJ12" s="686"/>
      <c r="BK12" s="686"/>
      <c r="BL12" s="686"/>
      <c r="BM12" s="686"/>
      <c r="BN12" s="687"/>
      <c r="BO12" s="688">
        <v>51.4</v>
      </c>
      <c r="BP12" s="688"/>
      <c r="BQ12" s="688"/>
      <c r="BR12" s="688"/>
      <c r="BS12" s="694" t="s">
        <v>231</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325997</v>
      </c>
      <c r="CS12" s="686"/>
      <c r="CT12" s="686"/>
      <c r="CU12" s="686"/>
      <c r="CV12" s="686"/>
      <c r="CW12" s="686"/>
      <c r="CX12" s="686"/>
      <c r="CY12" s="687"/>
      <c r="CZ12" s="688">
        <v>5.5</v>
      </c>
      <c r="DA12" s="688"/>
      <c r="DB12" s="688"/>
      <c r="DC12" s="688"/>
      <c r="DD12" s="694">
        <v>3423</v>
      </c>
      <c r="DE12" s="686"/>
      <c r="DF12" s="686"/>
      <c r="DG12" s="686"/>
      <c r="DH12" s="686"/>
      <c r="DI12" s="686"/>
      <c r="DJ12" s="686"/>
      <c r="DK12" s="686"/>
      <c r="DL12" s="686"/>
      <c r="DM12" s="686"/>
      <c r="DN12" s="686"/>
      <c r="DO12" s="686"/>
      <c r="DP12" s="687"/>
      <c r="DQ12" s="694">
        <v>238066</v>
      </c>
      <c r="DR12" s="686"/>
      <c r="DS12" s="686"/>
      <c r="DT12" s="686"/>
      <c r="DU12" s="686"/>
      <c r="DV12" s="686"/>
      <c r="DW12" s="686"/>
      <c r="DX12" s="686"/>
      <c r="DY12" s="686"/>
      <c r="DZ12" s="686"/>
      <c r="EA12" s="686"/>
      <c r="EB12" s="686"/>
      <c r="EC12" s="695"/>
    </row>
    <row r="13" spans="2:143" ht="11.25" customHeight="1" x14ac:dyDescent="0.2">
      <c r="B13" s="682" t="s">
        <v>251</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231</v>
      </c>
      <c r="AE13" s="689"/>
      <c r="AF13" s="689"/>
      <c r="AG13" s="689"/>
      <c r="AH13" s="689"/>
      <c r="AI13" s="689"/>
      <c r="AJ13" s="689"/>
      <c r="AK13" s="689"/>
      <c r="AL13" s="690" t="s">
        <v>231</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301965</v>
      </c>
      <c r="BH13" s="686"/>
      <c r="BI13" s="686"/>
      <c r="BJ13" s="686"/>
      <c r="BK13" s="686"/>
      <c r="BL13" s="686"/>
      <c r="BM13" s="686"/>
      <c r="BN13" s="687"/>
      <c r="BO13" s="688">
        <v>48</v>
      </c>
      <c r="BP13" s="688"/>
      <c r="BQ13" s="688"/>
      <c r="BR13" s="688"/>
      <c r="BS13" s="694" t="s">
        <v>231</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527028</v>
      </c>
      <c r="CS13" s="686"/>
      <c r="CT13" s="686"/>
      <c r="CU13" s="686"/>
      <c r="CV13" s="686"/>
      <c r="CW13" s="686"/>
      <c r="CX13" s="686"/>
      <c r="CY13" s="687"/>
      <c r="CZ13" s="688">
        <v>9</v>
      </c>
      <c r="DA13" s="688"/>
      <c r="DB13" s="688"/>
      <c r="DC13" s="688"/>
      <c r="DD13" s="694">
        <v>370336</v>
      </c>
      <c r="DE13" s="686"/>
      <c r="DF13" s="686"/>
      <c r="DG13" s="686"/>
      <c r="DH13" s="686"/>
      <c r="DI13" s="686"/>
      <c r="DJ13" s="686"/>
      <c r="DK13" s="686"/>
      <c r="DL13" s="686"/>
      <c r="DM13" s="686"/>
      <c r="DN13" s="686"/>
      <c r="DO13" s="686"/>
      <c r="DP13" s="687"/>
      <c r="DQ13" s="694">
        <v>202172</v>
      </c>
      <c r="DR13" s="686"/>
      <c r="DS13" s="686"/>
      <c r="DT13" s="686"/>
      <c r="DU13" s="686"/>
      <c r="DV13" s="686"/>
      <c r="DW13" s="686"/>
      <c r="DX13" s="686"/>
      <c r="DY13" s="686"/>
      <c r="DZ13" s="686"/>
      <c r="EA13" s="686"/>
      <c r="EB13" s="686"/>
      <c r="EC13" s="695"/>
    </row>
    <row r="14" spans="2:143" ht="11.25" customHeight="1" x14ac:dyDescent="0.2">
      <c r="B14" s="682" t="s">
        <v>254</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231</v>
      </c>
      <c r="AA14" s="688"/>
      <c r="AB14" s="688"/>
      <c r="AC14" s="688"/>
      <c r="AD14" s="689" t="s">
        <v>231</v>
      </c>
      <c r="AE14" s="689"/>
      <c r="AF14" s="689"/>
      <c r="AG14" s="689"/>
      <c r="AH14" s="689"/>
      <c r="AI14" s="689"/>
      <c r="AJ14" s="689"/>
      <c r="AK14" s="689"/>
      <c r="AL14" s="690" t="s">
        <v>231</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30872</v>
      </c>
      <c r="BH14" s="686"/>
      <c r="BI14" s="686"/>
      <c r="BJ14" s="686"/>
      <c r="BK14" s="686"/>
      <c r="BL14" s="686"/>
      <c r="BM14" s="686"/>
      <c r="BN14" s="687"/>
      <c r="BO14" s="688">
        <v>4.9000000000000004</v>
      </c>
      <c r="BP14" s="688"/>
      <c r="BQ14" s="688"/>
      <c r="BR14" s="688"/>
      <c r="BS14" s="694" t="s">
        <v>128</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226651</v>
      </c>
      <c r="CS14" s="686"/>
      <c r="CT14" s="686"/>
      <c r="CU14" s="686"/>
      <c r="CV14" s="686"/>
      <c r="CW14" s="686"/>
      <c r="CX14" s="686"/>
      <c r="CY14" s="687"/>
      <c r="CZ14" s="688">
        <v>3.8</v>
      </c>
      <c r="DA14" s="688"/>
      <c r="DB14" s="688"/>
      <c r="DC14" s="688"/>
      <c r="DD14" s="694">
        <v>65420</v>
      </c>
      <c r="DE14" s="686"/>
      <c r="DF14" s="686"/>
      <c r="DG14" s="686"/>
      <c r="DH14" s="686"/>
      <c r="DI14" s="686"/>
      <c r="DJ14" s="686"/>
      <c r="DK14" s="686"/>
      <c r="DL14" s="686"/>
      <c r="DM14" s="686"/>
      <c r="DN14" s="686"/>
      <c r="DO14" s="686"/>
      <c r="DP14" s="687"/>
      <c r="DQ14" s="694">
        <v>146451</v>
      </c>
      <c r="DR14" s="686"/>
      <c r="DS14" s="686"/>
      <c r="DT14" s="686"/>
      <c r="DU14" s="686"/>
      <c r="DV14" s="686"/>
      <c r="DW14" s="686"/>
      <c r="DX14" s="686"/>
      <c r="DY14" s="686"/>
      <c r="DZ14" s="686"/>
      <c r="EA14" s="686"/>
      <c r="EB14" s="686"/>
      <c r="EC14" s="695"/>
    </row>
    <row r="15" spans="2:143" ht="11.25" customHeight="1" x14ac:dyDescent="0.2">
      <c r="B15" s="682" t="s">
        <v>257</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231</v>
      </c>
      <c r="AA15" s="688"/>
      <c r="AB15" s="688"/>
      <c r="AC15" s="688"/>
      <c r="AD15" s="689" t="s">
        <v>231</v>
      </c>
      <c r="AE15" s="689"/>
      <c r="AF15" s="689"/>
      <c r="AG15" s="689"/>
      <c r="AH15" s="689"/>
      <c r="AI15" s="689"/>
      <c r="AJ15" s="689"/>
      <c r="AK15" s="689"/>
      <c r="AL15" s="690" t="s">
        <v>128</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42204</v>
      </c>
      <c r="BH15" s="686"/>
      <c r="BI15" s="686"/>
      <c r="BJ15" s="686"/>
      <c r="BK15" s="686"/>
      <c r="BL15" s="686"/>
      <c r="BM15" s="686"/>
      <c r="BN15" s="687"/>
      <c r="BO15" s="688">
        <v>6.7</v>
      </c>
      <c r="BP15" s="688"/>
      <c r="BQ15" s="688"/>
      <c r="BR15" s="688"/>
      <c r="BS15" s="694" t="s">
        <v>231</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504234</v>
      </c>
      <c r="CS15" s="686"/>
      <c r="CT15" s="686"/>
      <c r="CU15" s="686"/>
      <c r="CV15" s="686"/>
      <c r="CW15" s="686"/>
      <c r="CX15" s="686"/>
      <c r="CY15" s="687"/>
      <c r="CZ15" s="688">
        <v>8.6</v>
      </c>
      <c r="DA15" s="688"/>
      <c r="DB15" s="688"/>
      <c r="DC15" s="688"/>
      <c r="DD15" s="694">
        <v>48761</v>
      </c>
      <c r="DE15" s="686"/>
      <c r="DF15" s="686"/>
      <c r="DG15" s="686"/>
      <c r="DH15" s="686"/>
      <c r="DI15" s="686"/>
      <c r="DJ15" s="686"/>
      <c r="DK15" s="686"/>
      <c r="DL15" s="686"/>
      <c r="DM15" s="686"/>
      <c r="DN15" s="686"/>
      <c r="DO15" s="686"/>
      <c r="DP15" s="687"/>
      <c r="DQ15" s="694">
        <v>296835</v>
      </c>
      <c r="DR15" s="686"/>
      <c r="DS15" s="686"/>
      <c r="DT15" s="686"/>
      <c r="DU15" s="686"/>
      <c r="DV15" s="686"/>
      <c r="DW15" s="686"/>
      <c r="DX15" s="686"/>
      <c r="DY15" s="686"/>
      <c r="DZ15" s="686"/>
      <c r="EA15" s="686"/>
      <c r="EB15" s="686"/>
      <c r="EC15" s="695"/>
    </row>
    <row r="16" spans="2:143" ht="11.25" customHeight="1" x14ac:dyDescent="0.2">
      <c r="B16" s="682" t="s">
        <v>260</v>
      </c>
      <c r="C16" s="683"/>
      <c r="D16" s="683"/>
      <c r="E16" s="683"/>
      <c r="F16" s="683"/>
      <c r="G16" s="683"/>
      <c r="H16" s="683"/>
      <c r="I16" s="683"/>
      <c r="J16" s="683"/>
      <c r="K16" s="683"/>
      <c r="L16" s="683"/>
      <c r="M16" s="683"/>
      <c r="N16" s="683"/>
      <c r="O16" s="683"/>
      <c r="P16" s="683"/>
      <c r="Q16" s="684"/>
      <c r="R16" s="685">
        <v>2644</v>
      </c>
      <c r="S16" s="686"/>
      <c r="T16" s="686"/>
      <c r="U16" s="686"/>
      <c r="V16" s="686"/>
      <c r="W16" s="686"/>
      <c r="X16" s="686"/>
      <c r="Y16" s="687"/>
      <c r="Z16" s="688">
        <v>0</v>
      </c>
      <c r="AA16" s="688"/>
      <c r="AB16" s="688"/>
      <c r="AC16" s="688"/>
      <c r="AD16" s="689">
        <v>2644</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231</v>
      </c>
      <c r="BP16" s="688"/>
      <c r="BQ16" s="688"/>
      <c r="BR16" s="688"/>
      <c r="BS16" s="694" t="s">
        <v>231</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59726</v>
      </c>
      <c r="CS16" s="686"/>
      <c r="CT16" s="686"/>
      <c r="CU16" s="686"/>
      <c r="CV16" s="686"/>
      <c r="CW16" s="686"/>
      <c r="CX16" s="686"/>
      <c r="CY16" s="687"/>
      <c r="CZ16" s="688">
        <v>1</v>
      </c>
      <c r="DA16" s="688"/>
      <c r="DB16" s="688"/>
      <c r="DC16" s="688"/>
      <c r="DD16" s="694" t="s">
        <v>231</v>
      </c>
      <c r="DE16" s="686"/>
      <c r="DF16" s="686"/>
      <c r="DG16" s="686"/>
      <c r="DH16" s="686"/>
      <c r="DI16" s="686"/>
      <c r="DJ16" s="686"/>
      <c r="DK16" s="686"/>
      <c r="DL16" s="686"/>
      <c r="DM16" s="686"/>
      <c r="DN16" s="686"/>
      <c r="DO16" s="686"/>
      <c r="DP16" s="687"/>
      <c r="DQ16" s="694">
        <v>13731</v>
      </c>
      <c r="DR16" s="686"/>
      <c r="DS16" s="686"/>
      <c r="DT16" s="686"/>
      <c r="DU16" s="686"/>
      <c r="DV16" s="686"/>
      <c r="DW16" s="686"/>
      <c r="DX16" s="686"/>
      <c r="DY16" s="686"/>
      <c r="DZ16" s="686"/>
      <c r="EA16" s="686"/>
      <c r="EB16" s="686"/>
      <c r="EC16" s="695"/>
    </row>
    <row r="17" spans="2:133" ht="11.25" customHeight="1" x14ac:dyDescent="0.2">
      <c r="B17" s="682" t="s">
        <v>263</v>
      </c>
      <c r="C17" s="683"/>
      <c r="D17" s="683"/>
      <c r="E17" s="683"/>
      <c r="F17" s="683"/>
      <c r="G17" s="683"/>
      <c r="H17" s="683"/>
      <c r="I17" s="683"/>
      <c r="J17" s="683"/>
      <c r="K17" s="683"/>
      <c r="L17" s="683"/>
      <c r="M17" s="683"/>
      <c r="N17" s="683"/>
      <c r="O17" s="683"/>
      <c r="P17" s="683"/>
      <c r="Q17" s="684"/>
      <c r="R17" s="685">
        <v>2816</v>
      </c>
      <c r="S17" s="686"/>
      <c r="T17" s="686"/>
      <c r="U17" s="686"/>
      <c r="V17" s="686"/>
      <c r="W17" s="686"/>
      <c r="X17" s="686"/>
      <c r="Y17" s="687"/>
      <c r="Z17" s="688">
        <v>0</v>
      </c>
      <c r="AA17" s="688"/>
      <c r="AB17" s="688"/>
      <c r="AC17" s="688"/>
      <c r="AD17" s="689">
        <v>2816</v>
      </c>
      <c r="AE17" s="689"/>
      <c r="AF17" s="689"/>
      <c r="AG17" s="689"/>
      <c r="AH17" s="689"/>
      <c r="AI17" s="689"/>
      <c r="AJ17" s="689"/>
      <c r="AK17" s="689"/>
      <c r="AL17" s="690">
        <v>0.1</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231</v>
      </c>
      <c r="BH17" s="686"/>
      <c r="BI17" s="686"/>
      <c r="BJ17" s="686"/>
      <c r="BK17" s="686"/>
      <c r="BL17" s="686"/>
      <c r="BM17" s="686"/>
      <c r="BN17" s="687"/>
      <c r="BO17" s="688" t="s">
        <v>231</v>
      </c>
      <c r="BP17" s="688"/>
      <c r="BQ17" s="688"/>
      <c r="BR17" s="688"/>
      <c r="BS17" s="694" t="s">
        <v>128</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443734</v>
      </c>
      <c r="CS17" s="686"/>
      <c r="CT17" s="686"/>
      <c r="CU17" s="686"/>
      <c r="CV17" s="686"/>
      <c r="CW17" s="686"/>
      <c r="CX17" s="686"/>
      <c r="CY17" s="687"/>
      <c r="CZ17" s="688">
        <v>7.5</v>
      </c>
      <c r="DA17" s="688"/>
      <c r="DB17" s="688"/>
      <c r="DC17" s="688"/>
      <c r="DD17" s="694" t="s">
        <v>128</v>
      </c>
      <c r="DE17" s="686"/>
      <c r="DF17" s="686"/>
      <c r="DG17" s="686"/>
      <c r="DH17" s="686"/>
      <c r="DI17" s="686"/>
      <c r="DJ17" s="686"/>
      <c r="DK17" s="686"/>
      <c r="DL17" s="686"/>
      <c r="DM17" s="686"/>
      <c r="DN17" s="686"/>
      <c r="DO17" s="686"/>
      <c r="DP17" s="687"/>
      <c r="DQ17" s="694">
        <v>425029</v>
      </c>
      <c r="DR17" s="686"/>
      <c r="DS17" s="686"/>
      <c r="DT17" s="686"/>
      <c r="DU17" s="686"/>
      <c r="DV17" s="686"/>
      <c r="DW17" s="686"/>
      <c r="DX17" s="686"/>
      <c r="DY17" s="686"/>
      <c r="DZ17" s="686"/>
      <c r="EA17" s="686"/>
      <c r="EB17" s="686"/>
      <c r="EC17" s="695"/>
    </row>
    <row r="18" spans="2:133" ht="11.25" customHeight="1" x14ac:dyDescent="0.2">
      <c r="B18" s="682" t="s">
        <v>266</v>
      </c>
      <c r="C18" s="683"/>
      <c r="D18" s="683"/>
      <c r="E18" s="683"/>
      <c r="F18" s="683"/>
      <c r="G18" s="683"/>
      <c r="H18" s="683"/>
      <c r="I18" s="683"/>
      <c r="J18" s="683"/>
      <c r="K18" s="683"/>
      <c r="L18" s="683"/>
      <c r="M18" s="683"/>
      <c r="N18" s="683"/>
      <c r="O18" s="683"/>
      <c r="P18" s="683"/>
      <c r="Q18" s="684"/>
      <c r="R18" s="685">
        <v>5656</v>
      </c>
      <c r="S18" s="686"/>
      <c r="T18" s="686"/>
      <c r="U18" s="686"/>
      <c r="V18" s="686"/>
      <c r="W18" s="686"/>
      <c r="X18" s="686"/>
      <c r="Y18" s="687"/>
      <c r="Z18" s="688">
        <v>0.1</v>
      </c>
      <c r="AA18" s="688"/>
      <c r="AB18" s="688"/>
      <c r="AC18" s="688"/>
      <c r="AD18" s="689">
        <v>5656</v>
      </c>
      <c r="AE18" s="689"/>
      <c r="AF18" s="689"/>
      <c r="AG18" s="689"/>
      <c r="AH18" s="689"/>
      <c r="AI18" s="689"/>
      <c r="AJ18" s="689"/>
      <c r="AK18" s="689"/>
      <c r="AL18" s="690">
        <v>0.2</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231</v>
      </c>
      <c r="DR18" s="686"/>
      <c r="DS18" s="686"/>
      <c r="DT18" s="686"/>
      <c r="DU18" s="686"/>
      <c r="DV18" s="686"/>
      <c r="DW18" s="686"/>
      <c r="DX18" s="686"/>
      <c r="DY18" s="686"/>
      <c r="DZ18" s="686"/>
      <c r="EA18" s="686"/>
      <c r="EB18" s="686"/>
      <c r="EC18" s="695"/>
    </row>
    <row r="19" spans="2:133" ht="11.25" customHeight="1" x14ac:dyDescent="0.2">
      <c r="B19" s="682" t="s">
        <v>269</v>
      </c>
      <c r="C19" s="683"/>
      <c r="D19" s="683"/>
      <c r="E19" s="683"/>
      <c r="F19" s="683"/>
      <c r="G19" s="683"/>
      <c r="H19" s="683"/>
      <c r="I19" s="683"/>
      <c r="J19" s="683"/>
      <c r="K19" s="683"/>
      <c r="L19" s="683"/>
      <c r="M19" s="683"/>
      <c r="N19" s="683"/>
      <c r="O19" s="683"/>
      <c r="P19" s="683"/>
      <c r="Q19" s="684"/>
      <c r="R19" s="685">
        <v>4071</v>
      </c>
      <c r="S19" s="686"/>
      <c r="T19" s="686"/>
      <c r="U19" s="686"/>
      <c r="V19" s="686"/>
      <c r="W19" s="686"/>
      <c r="X19" s="686"/>
      <c r="Y19" s="687"/>
      <c r="Z19" s="688">
        <v>0.1</v>
      </c>
      <c r="AA19" s="688"/>
      <c r="AB19" s="688"/>
      <c r="AC19" s="688"/>
      <c r="AD19" s="689">
        <v>4071</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1</v>
      </c>
      <c r="BH19" s="686"/>
      <c r="BI19" s="686"/>
      <c r="BJ19" s="686"/>
      <c r="BK19" s="686"/>
      <c r="BL19" s="686"/>
      <c r="BM19" s="686"/>
      <c r="BN19" s="687"/>
      <c r="BO19" s="688">
        <v>0</v>
      </c>
      <c r="BP19" s="688"/>
      <c r="BQ19" s="688"/>
      <c r="BR19" s="688"/>
      <c r="BS19" s="694" t="s">
        <v>231</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231</v>
      </c>
      <c r="DA19" s="688"/>
      <c r="DB19" s="688"/>
      <c r="DC19" s="688"/>
      <c r="DD19" s="694" t="s">
        <v>231</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2">
      <c r="B20" s="682" t="s">
        <v>272</v>
      </c>
      <c r="C20" s="683"/>
      <c r="D20" s="683"/>
      <c r="E20" s="683"/>
      <c r="F20" s="683"/>
      <c r="G20" s="683"/>
      <c r="H20" s="683"/>
      <c r="I20" s="683"/>
      <c r="J20" s="683"/>
      <c r="K20" s="683"/>
      <c r="L20" s="683"/>
      <c r="M20" s="683"/>
      <c r="N20" s="683"/>
      <c r="O20" s="683"/>
      <c r="P20" s="683"/>
      <c r="Q20" s="684"/>
      <c r="R20" s="685">
        <v>1190</v>
      </c>
      <c r="S20" s="686"/>
      <c r="T20" s="686"/>
      <c r="U20" s="686"/>
      <c r="V20" s="686"/>
      <c r="W20" s="686"/>
      <c r="X20" s="686"/>
      <c r="Y20" s="687"/>
      <c r="Z20" s="688">
        <v>0</v>
      </c>
      <c r="AA20" s="688"/>
      <c r="AB20" s="688"/>
      <c r="AC20" s="688"/>
      <c r="AD20" s="689">
        <v>1190</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v>
      </c>
      <c r="BH20" s="686"/>
      <c r="BI20" s="686"/>
      <c r="BJ20" s="686"/>
      <c r="BK20" s="686"/>
      <c r="BL20" s="686"/>
      <c r="BM20" s="686"/>
      <c r="BN20" s="687"/>
      <c r="BO20" s="688">
        <v>0</v>
      </c>
      <c r="BP20" s="688"/>
      <c r="BQ20" s="688"/>
      <c r="BR20" s="688"/>
      <c r="BS20" s="694" t="s">
        <v>128</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5888466</v>
      </c>
      <c r="CS20" s="686"/>
      <c r="CT20" s="686"/>
      <c r="CU20" s="686"/>
      <c r="CV20" s="686"/>
      <c r="CW20" s="686"/>
      <c r="CX20" s="686"/>
      <c r="CY20" s="687"/>
      <c r="CZ20" s="688">
        <v>100</v>
      </c>
      <c r="DA20" s="688"/>
      <c r="DB20" s="688"/>
      <c r="DC20" s="688"/>
      <c r="DD20" s="694">
        <v>602658</v>
      </c>
      <c r="DE20" s="686"/>
      <c r="DF20" s="686"/>
      <c r="DG20" s="686"/>
      <c r="DH20" s="686"/>
      <c r="DI20" s="686"/>
      <c r="DJ20" s="686"/>
      <c r="DK20" s="686"/>
      <c r="DL20" s="686"/>
      <c r="DM20" s="686"/>
      <c r="DN20" s="686"/>
      <c r="DO20" s="686"/>
      <c r="DP20" s="687"/>
      <c r="DQ20" s="694">
        <v>3031526</v>
      </c>
      <c r="DR20" s="686"/>
      <c r="DS20" s="686"/>
      <c r="DT20" s="686"/>
      <c r="DU20" s="686"/>
      <c r="DV20" s="686"/>
      <c r="DW20" s="686"/>
      <c r="DX20" s="686"/>
      <c r="DY20" s="686"/>
      <c r="DZ20" s="686"/>
      <c r="EA20" s="686"/>
      <c r="EB20" s="686"/>
      <c r="EC20" s="695"/>
    </row>
    <row r="21" spans="2:133" ht="11.25" customHeight="1" x14ac:dyDescent="0.2">
      <c r="B21" s="682" t="s">
        <v>275</v>
      </c>
      <c r="C21" s="683"/>
      <c r="D21" s="683"/>
      <c r="E21" s="683"/>
      <c r="F21" s="683"/>
      <c r="G21" s="683"/>
      <c r="H21" s="683"/>
      <c r="I21" s="683"/>
      <c r="J21" s="683"/>
      <c r="K21" s="683"/>
      <c r="L21" s="683"/>
      <c r="M21" s="683"/>
      <c r="N21" s="683"/>
      <c r="O21" s="683"/>
      <c r="P21" s="683"/>
      <c r="Q21" s="684"/>
      <c r="R21" s="685">
        <v>395</v>
      </c>
      <c r="S21" s="686"/>
      <c r="T21" s="686"/>
      <c r="U21" s="686"/>
      <c r="V21" s="686"/>
      <c r="W21" s="686"/>
      <c r="X21" s="686"/>
      <c r="Y21" s="687"/>
      <c r="Z21" s="688">
        <v>0</v>
      </c>
      <c r="AA21" s="688"/>
      <c r="AB21" s="688"/>
      <c r="AC21" s="688"/>
      <c r="AD21" s="689">
        <v>395</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v>
      </c>
      <c r="BH21" s="686"/>
      <c r="BI21" s="686"/>
      <c r="BJ21" s="686"/>
      <c r="BK21" s="686"/>
      <c r="BL21" s="686"/>
      <c r="BM21" s="686"/>
      <c r="BN21" s="687"/>
      <c r="BO21" s="688">
        <v>0</v>
      </c>
      <c r="BP21" s="688"/>
      <c r="BQ21" s="688"/>
      <c r="BR21" s="688"/>
      <c r="BS21" s="694" t="s">
        <v>231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277</v>
      </c>
      <c r="C22" s="683"/>
      <c r="D22" s="683"/>
      <c r="E22" s="683"/>
      <c r="F22" s="683"/>
      <c r="G22" s="683"/>
      <c r="H22" s="683"/>
      <c r="I22" s="683"/>
      <c r="J22" s="683"/>
      <c r="K22" s="683"/>
      <c r="L22" s="683"/>
      <c r="M22" s="683"/>
      <c r="N22" s="683"/>
      <c r="O22" s="683"/>
      <c r="P22" s="683"/>
      <c r="Q22" s="684"/>
      <c r="R22" s="685">
        <v>1834576</v>
      </c>
      <c r="S22" s="686"/>
      <c r="T22" s="686"/>
      <c r="U22" s="686"/>
      <c r="V22" s="686"/>
      <c r="W22" s="686"/>
      <c r="X22" s="686"/>
      <c r="Y22" s="687"/>
      <c r="Z22" s="688">
        <v>30</v>
      </c>
      <c r="AA22" s="688"/>
      <c r="AB22" s="688"/>
      <c r="AC22" s="688"/>
      <c r="AD22" s="689">
        <v>1675643</v>
      </c>
      <c r="AE22" s="689"/>
      <c r="AF22" s="689"/>
      <c r="AG22" s="689"/>
      <c r="AH22" s="689"/>
      <c r="AI22" s="689"/>
      <c r="AJ22" s="689"/>
      <c r="AK22" s="689"/>
      <c r="AL22" s="690">
        <v>66.3</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231</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280</v>
      </c>
      <c r="C23" s="683"/>
      <c r="D23" s="683"/>
      <c r="E23" s="683"/>
      <c r="F23" s="683"/>
      <c r="G23" s="683"/>
      <c r="H23" s="683"/>
      <c r="I23" s="683"/>
      <c r="J23" s="683"/>
      <c r="K23" s="683"/>
      <c r="L23" s="683"/>
      <c r="M23" s="683"/>
      <c r="N23" s="683"/>
      <c r="O23" s="683"/>
      <c r="P23" s="683"/>
      <c r="Q23" s="684"/>
      <c r="R23" s="685">
        <v>1675643</v>
      </c>
      <c r="S23" s="686"/>
      <c r="T23" s="686"/>
      <c r="U23" s="686"/>
      <c r="V23" s="686"/>
      <c r="W23" s="686"/>
      <c r="X23" s="686"/>
      <c r="Y23" s="687"/>
      <c r="Z23" s="688">
        <v>27.4</v>
      </c>
      <c r="AA23" s="688"/>
      <c r="AB23" s="688"/>
      <c r="AC23" s="688"/>
      <c r="AD23" s="689">
        <v>1675643</v>
      </c>
      <c r="AE23" s="689"/>
      <c r="AF23" s="689"/>
      <c r="AG23" s="689"/>
      <c r="AH23" s="689"/>
      <c r="AI23" s="689"/>
      <c r="AJ23" s="689"/>
      <c r="AK23" s="689"/>
      <c r="AL23" s="690">
        <v>66.3</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231</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2">
      <c r="B24" s="682" t="s">
        <v>287</v>
      </c>
      <c r="C24" s="683"/>
      <c r="D24" s="683"/>
      <c r="E24" s="683"/>
      <c r="F24" s="683"/>
      <c r="G24" s="683"/>
      <c r="H24" s="683"/>
      <c r="I24" s="683"/>
      <c r="J24" s="683"/>
      <c r="K24" s="683"/>
      <c r="L24" s="683"/>
      <c r="M24" s="683"/>
      <c r="N24" s="683"/>
      <c r="O24" s="683"/>
      <c r="P24" s="683"/>
      <c r="Q24" s="684"/>
      <c r="R24" s="685">
        <v>158933</v>
      </c>
      <c r="S24" s="686"/>
      <c r="T24" s="686"/>
      <c r="U24" s="686"/>
      <c r="V24" s="686"/>
      <c r="W24" s="686"/>
      <c r="X24" s="686"/>
      <c r="Y24" s="687"/>
      <c r="Z24" s="688">
        <v>2.6</v>
      </c>
      <c r="AA24" s="688"/>
      <c r="AB24" s="688"/>
      <c r="AC24" s="688"/>
      <c r="AD24" s="689" t="s">
        <v>231</v>
      </c>
      <c r="AE24" s="689"/>
      <c r="AF24" s="689"/>
      <c r="AG24" s="689"/>
      <c r="AH24" s="689"/>
      <c r="AI24" s="689"/>
      <c r="AJ24" s="689"/>
      <c r="AK24" s="689"/>
      <c r="AL24" s="690" t="s">
        <v>231</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231</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1835951</v>
      </c>
      <c r="CS24" s="675"/>
      <c r="CT24" s="675"/>
      <c r="CU24" s="675"/>
      <c r="CV24" s="675"/>
      <c r="CW24" s="675"/>
      <c r="CX24" s="675"/>
      <c r="CY24" s="676"/>
      <c r="CZ24" s="679">
        <v>31.2</v>
      </c>
      <c r="DA24" s="680"/>
      <c r="DB24" s="680"/>
      <c r="DC24" s="699"/>
      <c r="DD24" s="724">
        <v>1373388</v>
      </c>
      <c r="DE24" s="675"/>
      <c r="DF24" s="675"/>
      <c r="DG24" s="675"/>
      <c r="DH24" s="675"/>
      <c r="DI24" s="675"/>
      <c r="DJ24" s="675"/>
      <c r="DK24" s="676"/>
      <c r="DL24" s="724">
        <v>1353324</v>
      </c>
      <c r="DM24" s="675"/>
      <c r="DN24" s="675"/>
      <c r="DO24" s="675"/>
      <c r="DP24" s="675"/>
      <c r="DQ24" s="675"/>
      <c r="DR24" s="675"/>
      <c r="DS24" s="675"/>
      <c r="DT24" s="675"/>
      <c r="DU24" s="675"/>
      <c r="DV24" s="676"/>
      <c r="DW24" s="679">
        <v>51.9</v>
      </c>
      <c r="DX24" s="680"/>
      <c r="DY24" s="680"/>
      <c r="DZ24" s="680"/>
      <c r="EA24" s="680"/>
      <c r="EB24" s="680"/>
      <c r="EC24" s="681"/>
    </row>
    <row r="25" spans="2:133" ht="11.25" customHeight="1" x14ac:dyDescent="0.2">
      <c r="B25" s="682" t="s">
        <v>290</v>
      </c>
      <c r="C25" s="683"/>
      <c r="D25" s="683"/>
      <c r="E25" s="683"/>
      <c r="F25" s="683"/>
      <c r="G25" s="683"/>
      <c r="H25" s="683"/>
      <c r="I25" s="683"/>
      <c r="J25" s="683"/>
      <c r="K25" s="683"/>
      <c r="L25" s="683"/>
      <c r="M25" s="683"/>
      <c r="N25" s="683"/>
      <c r="O25" s="683"/>
      <c r="P25" s="683"/>
      <c r="Q25" s="684"/>
      <c r="R25" s="685" t="s">
        <v>231</v>
      </c>
      <c r="S25" s="686"/>
      <c r="T25" s="686"/>
      <c r="U25" s="686"/>
      <c r="V25" s="686"/>
      <c r="W25" s="686"/>
      <c r="X25" s="686"/>
      <c r="Y25" s="687"/>
      <c r="Z25" s="688" t="s">
        <v>128</v>
      </c>
      <c r="AA25" s="688"/>
      <c r="AB25" s="688"/>
      <c r="AC25" s="688"/>
      <c r="AD25" s="689" t="s">
        <v>231</v>
      </c>
      <c r="AE25" s="689"/>
      <c r="AF25" s="689"/>
      <c r="AG25" s="689"/>
      <c r="AH25" s="689"/>
      <c r="AI25" s="689"/>
      <c r="AJ25" s="689"/>
      <c r="AK25" s="689"/>
      <c r="AL25" s="690" t="s">
        <v>128</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231</v>
      </c>
      <c r="BP25" s="688"/>
      <c r="BQ25" s="688"/>
      <c r="BR25" s="688"/>
      <c r="BS25" s="694" t="s">
        <v>128</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862966</v>
      </c>
      <c r="CS25" s="721"/>
      <c r="CT25" s="721"/>
      <c r="CU25" s="721"/>
      <c r="CV25" s="721"/>
      <c r="CW25" s="721"/>
      <c r="CX25" s="721"/>
      <c r="CY25" s="722"/>
      <c r="CZ25" s="690">
        <v>14.7</v>
      </c>
      <c r="DA25" s="719"/>
      <c r="DB25" s="719"/>
      <c r="DC25" s="723"/>
      <c r="DD25" s="694">
        <v>761625</v>
      </c>
      <c r="DE25" s="721"/>
      <c r="DF25" s="721"/>
      <c r="DG25" s="721"/>
      <c r="DH25" s="721"/>
      <c r="DI25" s="721"/>
      <c r="DJ25" s="721"/>
      <c r="DK25" s="722"/>
      <c r="DL25" s="694">
        <v>760650</v>
      </c>
      <c r="DM25" s="721"/>
      <c r="DN25" s="721"/>
      <c r="DO25" s="721"/>
      <c r="DP25" s="721"/>
      <c r="DQ25" s="721"/>
      <c r="DR25" s="721"/>
      <c r="DS25" s="721"/>
      <c r="DT25" s="721"/>
      <c r="DU25" s="721"/>
      <c r="DV25" s="722"/>
      <c r="DW25" s="690">
        <v>29.2</v>
      </c>
      <c r="DX25" s="719"/>
      <c r="DY25" s="719"/>
      <c r="DZ25" s="719"/>
      <c r="EA25" s="719"/>
      <c r="EB25" s="719"/>
      <c r="EC25" s="720"/>
    </row>
    <row r="26" spans="2:133" ht="11.25" customHeight="1" x14ac:dyDescent="0.2">
      <c r="B26" s="682" t="s">
        <v>293</v>
      </c>
      <c r="C26" s="683"/>
      <c r="D26" s="683"/>
      <c r="E26" s="683"/>
      <c r="F26" s="683"/>
      <c r="G26" s="683"/>
      <c r="H26" s="683"/>
      <c r="I26" s="683"/>
      <c r="J26" s="683"/>
      <c r="K26" s="683"/>
      <c r="L26" s="683"/>
      <c r="M26" s="683"/>
      <c r="N26" s="683"/>
      <c r="O26" s="683"/>
      <c r="P26" s="683"/>
      <c r="Q26" s="684"/>
      <c r="R26" s="685">
        <v>2686265</v>
      </c>
      <c r="S26" s="686"/>
      <c r="T26" s="686"/>
      <c r="U26" s="686"/>
      <c r="V26" s="686"/>
      <c r="W26" s="686"/>
      <c r="X26" s="686"/>
      <c r="Y26" s="687"/>
      <c r="Z26" s="688">
        <v>43.9</v>
      </c>
      <c r="AA26" s="688"/>
      <c r="AB26" s="688"/>
      <c r="AC26" s="688"/>
      <c r="AD26" s="689">
        <v>2527332</v>
      </c>
      <c r="AE26" s="689"/>
      <c r="AF26" s="689"/>
      <c r="AG26" s="689"/>
      <c r="AH26" s="689"/>
      <c r="AI26" s="689"/>
      <c r="AJ26" s="689"/>
      <c r="AK26" s="689"/>
      <c r="AL26" s="690">
        <v>100</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231</v>
      </c>
      <c r="BH26" s="686"/>
      <c r="BI26" s="686"/>
      <c r="BJ26" s="686"/>
      <c r="BK26" s="686"/>
      <c r="BL26" s="686"/>
      <c r="BM26" s="686"/>
      <c r="BN26" s="687"/>
      <c r="BO26" s="688" t="s">
        <v>128</v>
      </c>
      <c r="BP26" s="688"/>
      <c r="BQ26" s="688"/>
      <c r="BR26" s="688"/>
      <c r="BS26" s="694" t="s">
        <v>231</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415839</v>
      </c>
      <c r="CS26" s="686"/>
      <c r="CT26" s="686"/>
      <c r="CU26" s="686"/>
      <c r="CV26" s="686"/>
      <c r="CW26" s="686"/>
      <c r="CX26" s="686"/>
      <c r="CY26" s="687"/>
      <c r="CZ26" s="690">
        <v>7.1</v>
      </c>
      <c r="DA26" s="719"/>
      <c r="DB26" s="719"/>
      <c r="DC26" s="723"/>
      <c r="DD26" s="694">
        <v>386971</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2">
      <c r="B27" s="682" t="s">
        <v>296</v>
      </c>
      <c r="C27" s="683"/>
      <c r="D27" s="683"/>
      <c r="E27" s="683"/>
      <c r="F27" s="683"/>
      <c r="G27" s="683"/>
      <c r="H27" s="683"/>
      <c r="I27" s="683"/>
      <c r="J27" s="683"/>
      <c r="K27" s="683"/>
      <c r="L27" s="683"/>
      <c r="M27" s="683"/>
      <c r="N27" s="683"/>
      <c r="O27" s="683"/>
      <c r="P27" s="683"/>
      <c r="Q27" s="684"/>
      <c r="R27" s="685">
        <v>1242</v>
      </c>
      <c r="S27" s="686"/>
      <c r="T27" s="686"/>
      <c r="U27" s="686"/>
      <c r="V27" s="686"/>
      <c r="W27" s="686"/>
      <c r="X27" s="686"/>
      <c r="Y27" s="687"/>
      <c r="Z27" s="688">
        <v>0</v>
      </c>
      <c r="AA27" s="688"/>
      <c r="AB27" s="688"/>
      <c r="AC27" s="688"/>
      <c r="AD27" s="689">
        <v>1242</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629616</v>
      </c>
      <c r="BH27" s="686"/>
      <c r="BI27" s="686"/>
      <c r="BJ27" s="686"/>
      <c r="BK27" s="686"/>
      <c r="BL27" s="686"/>
      <c r="BM27" s="686"/>
      <c r="BN27" s="687"/>
      <c r="BO27" s="688">
        <v>100</v>
      </c>
      <c r="BP27" s="688"/>
      <c r="BQ27" s="688"/>
      <c r="BR27" s="688"/>
      <c r="BS27" s="694" t="s">
        <v>231</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529251</v>
      </c>
      <c r="CS27" s="721"/>
      <c r="CT27" s="721"/>
      <c r="CU27" s="721"/>
      <c r="CV27" s="721"/>
      <c r="CW27" s="721"/>
      <c r="CX27" s="721"/>
      <c r="CY27" s="722"/>
      <c r="CZ27" s="690">
        <v>9</v>
      </c>
      <c r="DA27" s="719"/>
      <c r="DB27" s="719"/>
      <c r="DC27" s="723"/>
      <c r="DD27" s="694">
        <v>186734</v>
      </c>
      <c r="DE27" s="721"/>
      <c r="DF27" s="721"/>
      <c r="DG27" s="721"/>
      <c r="DH27" s="721"/>
      <c r="DI27" s="721"/>
      <c r="DJ27" s="721"/>
      <c r="DK27" s="722"/>
      <c r="DL27" s="694">
        <v>172848</v>
      </c>
      <c r="DM27" s="721"/>
      <c r="DN27" s="721"/>
      <c r="DO27" s="721"/>
      <c r="DP27" s="721"/>
      <c r="DQ27" s="721"/>
      <c r="DR27" s="721"/>
      <c r="DS27" s="721"/>
      <c r="DT27" s="721"/>
      <c r="DU27" s="721"/>
      <c r="DV27" s="722"/>
      <c r="DW27" s="690">
        <v>6.6</v>
      </c>
      <c r="DX27" s="719"/>
      <c r="DY27" s="719"/>
      <c r="DZ27" s="719"/>
      <c r="EA27" s="719"/>
      <c r="EB27" s="719"/>
      <c r="EC27" s="720"/>
    </row>
    <row r="28" spans="2:133" ht="11.25" customHeight="1" x14ac:dyDescent="0.2">
      <c r="B28" s="682" t="s">
        <v>299</v>
      </c>
      <c r="C28" s="683"/>
      <c r="D28" s="683"/>
      <c r="E28" s="683"/>
      <c r="F28" s="683"/>
      <c r="G28" s="683"/>
      <c r="H28" s="683"/>
      <c r="I28" s="683"/>
      <c r="J28" s="683"/>
      <c r="K28" s="683"/>
      <c r="L28" s="683"/>
      <c r="M28" s="683"/>
      <c r="N28" s="683"/>
      <c r="O28" s="683"/>
      <c r="P28" s="683"/>
      <c r="Q28" s="684"/>
      <c r="R28" s="685">
        <v>7002</v>
      </c>
      <c r="S28" s="686"/>
      <c r="T28" s="686"/>
      <c r="U28" s="686"/>
      <c r="V28" s="686"/>
      <c r="W28" s="686"/>
      <c r="X28" s="686"/>
      <c r="Y28" s="687"/>
      <c r="Z28" s="688">
        <v>0.1</v>
      </c>
      <c r="AA28" s="688"/>
      <c r="AB28" s="688"/>
      <c r="AC28" s="688"/>
      <c r="AD28" s="689" t="s">
        <v>231</v>
      </c>
      <c r="AE28" s="689"/>
      <c r="AF28" s="689"/>
      <c r="AG28" s="689"/>
      <c r="AH28" s="689"/>
      <c r="AI28" s="689"/>
      <c r="AJ28" s="689"/>
      <c r="AK28" s="689"/>
      <c r="AL28" s="690" t="s">
        <v>231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443734</v>
      </c>
      <c r="CS28" s="686"/>
      <c r="CT28" s="686"/>
      <c r="CU28" s="686"/>
      <c r="CV28" s="686"/>
      <c r="CW28" s="686"/>
      <c r="CX28" s="686"/>
      <c r="CY28" s="687"/>
      <c r="CZ28" s="690">
        <v>7.5</v>
      </c>
      <c r="DA28" s="719"/>
      <c r="DB28" s="719"/>
      <c r="DC28" s="723"/>
      <c r="DD28" s="694">
        <v>425029</v>
      </c>
      <c r="DE28" s="686"/>
      <c r="DF28" s="686"/>
      <c r="DG28" s="686"/>
      <c r="DH28" s="686"/>
      <c r="DI28" s="686"/>
      <c r="DJ28" s="686"/>
      <c r="DK28" s="687"/>
      <c r="DL28" s="694">
        <v>419826</v>
      </c>
      <c r="DM28" s="686"/>
      <c r="DN28" s="686"/>
      <c r="DO28" s="686"/>
      <c r="DP28" s="686"/>
      <c r="DQ28" s="686"/>
      <c r="DR28" s="686"/>
      <c r="DS28" s="686"/>
      <c r="DT28" s="686"/>
      <c r="DU28" s="686"/>
      <c r="DV28" s="687"/>
      <c r="DW28" s="690">
        <v>16.100000000000001</v>
      </c>
      <c r="DX28" s="719"/>
      <c r="DY28" s="719"/>
      <c r="DZ28" s="719"/>
      <c r="EA28" s="719"/>
      <c r="EB28" s="719"/>
      <c r="EC28" s="720"/>
    </row>
    <row r="29" spans="2:133" ht="11.25" customHeight="1" x14ac:dyDescent="0.2">
      <c r="B29" s="682" t="s">
        <v>301</v>
      </c>
      <c r="C29" s="683"/>
      <c r="D29" s="683"/>
      <c r="E29" s="683"/>
      <c r="F29" s="683"/>
      <c r="G29" s="683"/>
      <c r="H29" s="683"/>
      <c r="I29" s="683"/>
      <c r="J29" s="683"/>
      <c r="K29" s="683"/>
      <c r="L29" s="683"/>
      <c r="M29" s="683"/>
      <c r="N29" s="683"/>
      <c r="O29" s="683"/>
      <c r="P29" s="683"/>
      <c r="Q29" s="684"/>
      <c r="R29" s="685">
        <v>115547</v>
      </c>
      <c r="S29" s="686"/>
      <c r="T29" s="686"/>
      <c r="U29" s="686"/>
      <c r="V29" s="686"/>
      <c r="W29" s="686"/>
      <c r="X29" s="686"/>
      <c r="Y29" s="687"/>
      <c r="Z29" s="688">
        <v>1.9</v>
      </c>
      <c r="AA29" s="688"/>
      <c r="AB29" s="688"/>
      <c r="AC29" s="688"/>
      <c r="AD29" s="689" t="s">
        <v>128</v>
      </c>
      <c r="AE29" s="689"/>
      <c r="AF29" s="689"/>
      <c r="AG29" s="689"/>
      <c r="AH29" s="689"/>
      <c r="AI29" s="689"/>
      <c r="AJ29" s="689"/>
      <c r="AK29" s="689"/>
      <c r="AL29" s="690" t="s">
        <v>128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69</v>
      </c>
      <c r="CG29" s="701"/>
      <c r="CH29" s="701"/>
      <c r="CI29" s="701"/>
      <c r="CJ29" s="701"/>
      <c r="CK29" s="701"/>
      <c r="CL29" s="701"/>
      <c r="CM29" s="701"/>
      <c r="CN29" s="701"/>
      <c r="CO29" s="701"/>
      <c r="CP29" s="701"/>
      <c r="CQ29" s="702"/>
      <c r="CR29" s="685">
        <v>443734</v>
      </c>
      <c r="CS29" s="721"/>
      <c r="CT29" s="721"/>
      <c r="CU29" s="721"/>
      <c r="CV29" s="721"/>
      <c r="CW29" s="721"/>
      <c r="CX29" s="721"/>
      <c r="CY29" s="722"/>
      <c r="CZ29" s="690">
        <v>7.5</v>
      </c>
      <c r="DA29" s="719"/>
      <c r="DB29" s="719"/>
      <c r="DC29" s="723"/>
      <c r="DD29" s="694">
        <v>425029</v>
      </c>
      <c r="DE29" s="721"/>
      <c r="DF29" s="721"/>
      <c r="DG29" s="721"/>
      <c r="DH29" s="721"/>
      <c r="DI29" s="721"/>
      <c r="DJ29" s="721"/>
      <c r="DK29" s="722"/>
      <c r="DL29" s="694">
        <v>419826</v>
      </c>
      <c r="DM29" s="721"/>
      <c r="DN29" s="721"/>
      <c r="DO29" s="721"/>
      <c r="DP29" s="721"/>
      <c r="DQ29" s="721"/>
      <c r="DR29" s="721"/>
      <c r="DS29" s="721"/>
      <c r="DT29" s="721"/>
      <c r="DU29" s="721"/>
      <c r="DV29" s="722"/>
      <c r="DW29" s="690">
        <v>16.100000000000001</v>
      </c>
      <c r="DX29" s="719"/>
      <c r="DY29" s="719"/>
      <c r="DZ29" s="719"/>
      <c r="EA29" s="719"/>
      <c r="EB29" s="719"/>
      <c r="EC29" s="720"/>
    </row>
    <row r="30" spans="2:133" ht="11.25" customHeight="1" x14ac:dyDescent="0.2">
      <c r="B30" s="682" t="s">
        <v>303</v>
      </c>
      <c r="C30" s="683"/>
      <c r="D30" s="683"/>
      <c r="E30" s="683"/>
      <c r="F30" s="683"/>
      <c r="G30" s="683"/>
      <c r="H30" s="683"/>
      <c r="I30" s="683"/>
      <c r="J30" s="683"/>
      <c r="K30" s="683"/>
      <c r="L30" s="683"/>
      <c r="M30" s="683"/>
      <c r="N30" s="683"/>
      <c r="O30" s="683"/>
      <c r="P30" s="683"/>
      <c r="Q30" s="684"/>
      <c r="R30" s="685">
        <v>4078</v>
      </c>
      <c r="S30" s="686"/>
      <c r="T30" s="686"/>
      <c r="U30" s="686"/>
      <c r="V30" s="686"/>
      <c r="W30" s="686"/>
      <c r="X30" s="686"/>
      <c r="Y30" s="687"/>
      <c r="Z30" s="688">
        <v>0.1</v>
      </c>
      <c r="AA30" s="688"/>
      <c r="AB30" s="688"/>
      <c r="AC30" s="688"/>
      <c r="AD30" s="689" t="s">
        <v>128</v>
      </c>
      <c r="AE30" s="689"/>
      <c r="AF30" s="689"/>
      <c r="AG30" s="689"/>
      <c r="AH30" s="689"/>
      <c r="AI30" s="689"/>
      <c r="AJ30" s="689"/>
      <c r="AK30" s="689"/>
      <c r="AL30" s="690" t="s">
        <v>128</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424527</v>
      </c>
      <c r="CS30" s="686"/>
      <c r="CT30" s="686"/>
      <c r="CU30" s="686"/>
      <c r="CV30" s="686"/>
      <c r="CW30" s="686"/>
      <c r="CX30" s="686"/>
      <c r="CY30" s="687"/>
      <c r="CZ30" s="690">
        <v>7.2</v>
      </c>
      <c r="DA30" s="719"/>
      <c r="DB30" s="719"/>
      <c r="DC30" s="723"/>
      <c r="DD30" s="694">
        <v>407949</v>
      </c>
      <c r="DE30" s="686"/>
      <c r="DF30" s="686"/>
      <c r="DG30" s="686"/>
      <c r="DH30" s="686"/>
      <c r="DI30" s="686"/>
      <c r="DJ30" s="686"/>
      <c r="DK30" s="687"/>
      <c r="DL30" s="694">
        <v>402746</v>
      </c>
      <c r="DM30" s="686"/>
      <c r="DN30" s="686"/>
      <c r="DO30" s="686"/>
      <c r="DP30" s="686"/>
      <c r="DQ30" s="686"/>
      <c r="DR30" s="686"/>
      <c r="DS30" s="686"/>
      <c r="DT30" s="686"/>
      <c r="DU30" s="686"/>
      <c r="DV30" s="687"/>
      <c r="DW30" s="690">
        <v>15.4</v>
      </c>
      <c r="DX30" s="719"/>
      <c r="DY30" s="719"/>
      <c r="DZ30" s="719"/>
      <c r="EA30" s="719"/>
      <c r="EB30" s="719"/>
      <c r="EC30" s="720"/>
    </row>
    <row r="31" spans="2:133" ht="11.25" customHeight="1" x14ac:dyDescent="0.2">
      <c r="B31" s="682" t="s">
        <v>307</v>
      </c>
      <c r="C31" s="683"/>
      <c r="D31" s="683"/>
      <c r="E31" s="683"/>
      <c r="F31" s="683"/>
      <c r="G31" s="683"/>
      <c r="H31" s="683"/>
      <c r="I31" s="683"/>
      <c r="J31" s="683"/>
      <c r="K31" s="683"/>
      <c r="L31" s="683"/>
      <c r="M31" s="683"/>
      <c r="N31" s="683"/>
      <c r="O31" s="683"/>
      <c r="P31" s="683"/>
      <c r="Q31" s="684"/>
      <c r="R31" s="685">
        <v>1478255</v>
      </c>
      <c r="S31" s="686"/>
      <c r="T31" s="686"/>
      <c r="U31" s="686"/>
      <c r="V31" s="686"/>
      <c r="W31" s="686"/>
      <c r="X31" s="686"/>
      <c r="Y31" s="687"/>
      <c r="Z31" s="688">
        <v>24.1</v>
      </c>
      <c r="AA31" s="688"/>
      <c r="AB31" s="688"/>
      <c r="AC31" s="688"/>
      <c r="AD31" s="689" t="s">
        <v>231</v>
      </c>
      <c r="AE31" s="689"/>
      <c r="AF31" s="689"/>
      <c r="AG31" s="689"/>
      <c r="AH31" s="689"/>
      <c r="AI31" s="689"/>
      <c r="AJ31" s="689"/>
      <c r="AK31" s="689"/>
      <c r="AL31" s="690" t="s">
        <v>231</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53">
        <v>98.4</v>
      </c>
      <c r="BH31" s="740"/>
      <c r="BI31" s="740"/>
      <c r="BJ31" s="740"/>
      <c r="BK31" s="740"/>
      <c r="BL31" s="740"/>
      <c r="BM31" s="680">
        <v>94.1</v>
      </c>
      <c r="BN31" s="740"/>
      <c r="BO31" s="740"/>
      <c r="BP31" s="740"/>
      <c r="BQ31" s="741"/>
      <c r="BR31" s="753">
        <v>98.1</v>
      </c>
      <c r="BS31" s="740"/>
      <c r="BT31" s="740"/>
      <c r="BU31" s="740"/>
      <c r="BV31" s="740"/>
      <c r="BW31" s="740"/>
      <c r="BX31" s="680">
        <v>92.5</v>
      </c>
      <c r="BY31" s="740"/>
      <c r="BZ31" s="740"/>
      <c r="CA31" s="740"/>
      <c r="CB31" s="741"/>
      <c r="CD31" s="727"/>
      <c r="CE31" s="728"/>
      <c r="CF31" s="700" t="s">
        <v>310</v>
      </c>
      <c r="CG31" s="701"/>
      <c r="CH31" s="701"/>
      <c r="CI31" s="701"/>
      <c r="CJ31" s="701"/>
      <c r="CK31" s="701"/>
      <c r="CL31" s="701"/>
      <c r="CM31" s="701"/>
      <c r="CN31" s="701"/>
      <c r="CO31" s="701"/>
      <c r="CP31" s="701"/>
      <c r="CQ31" s="702"/>
      <c r="CR31" s="685">
        <v>19207</v>
      </c>
      <c r="CS31" s="721"/>
      <c r="CT31" s="721"/>
      <c r="CU31" s="721"/>
      <c r="CV31" s="721"/>
      <c r="CW31" s="721"/>
      <c r="CX31" s="721"/>
      <c r="CY31" s="722"/>
      <c r="CZ31" s="690">
        <v>0.3</v>
      </c>
      <c r="DA31" s="719"/>
      <c r="DB31" s="719"/>
      <c r="DC31" s="723"/>
      <c r="DD31" s="694">
        <v>17080</v>
      </c>
      <c r="DE31" s="721"/>
      <c r="DF31" s="721"/>
      <c r="DG31" s="721"/>
      <c r="DH31" s="721"/>
      <c r="DI31" s="721"/>
      <c r="DJ31" s="721"/>
      <c r="DK31" s="722"/>
      <c r="DL31" s="694">
        <v>17080</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2">
      <c r="B32" s="731" t="s">
        <v>311</v>
      </c>
      <c r="C32" s="732"/>
      <c r="D32" s="732"/>
      <c r="E32" s="732"/>
      <c r="F32" s="732"/>
      <c r="G32" s="732"/>
      <c r="H32" s="732"/>
      <c r="I32" s="732"/>
      <c r="J32" s="732"/>
      <c r="K32" s="732"/>
      <c r="L32" s="732"/>
      <c r="M32" s="732"/>
      <c r="N32" s="732"/>
      <c r="O32" s="732"/>
      <c r="P32" s="732"/>
      <c r="Q32" s="733"/>
      <c r="R32" s="685" t="s">
        <v>231</v>
      </c>
      <c r="S32" s="686"/>
      <c r="T32" s="686"/>
      <c r="U32" s="686"/>
      <c r="V32" s="686"/>
      <c r="W32" s="686"/>
      <c r="X32" s="686"/>
      <c r="Y32" s="687"/>
      <c r="Z32" s="688" t="s">
        <v>231</v>
      </c>
      <c r="AA32" s="688"/>
      <c r="AB32" s="688"/>
      <c r="AC32" s="688"/>
      <c r="AD32" s="689" t="s">
        <v>128</v>
      </c>
      <c r="AE32" s="689"/>
      <c r="AF32" s="689"/>
      <c r="AG32" s="689"/>
      <c r="AH32" s="689"/>
      <c r="AI32" s="689"/>
      <c r="AJ32" s="689"/>
      <c r="AK32" s="689"/>
      <c r="AL32" s="690" t="s">
        <v>231</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98.3</v>
      </c>
      <c r="BH32" s="721"/>
      <c r="BI32" s="721"/>
      <c r="BJ32" s="721"/>
      <c r="BK32" s="721"/>
      <c r="BL32" s="721"/>
      <c r="BM32" s="691">
        <v>93.2</v>
      </c>
      <c r="BN32" s="751"/>
      <c r="BO32" s="751"/>
      <c r="BP32" s="751"/>
      <c r="BQ32" s="752"/>
      <c r="BR32" s="754">
        <v>97.8</v>
      </c>
      <c r="BS32" s="721"/>
      <c r="BT32" s="721"/>
      <c r="BU32" s="721"/>
      <c r="BV32" s="721"/>
      <c r="BW32" s="721"/>
      <c r="BX32" s="691">
        <v>91.5</v>
      </c>
      <c r="BY32" s="751"/>
      <c r="BZ32" s="751"/>
      <c r="CA32" s="751"/>
      <c r="CB32" s="752"/>
      <c r="CD32" s="729"/>
      <c r="CE32" s="730"/>
      <c r="CF32" s="700" t="s">
        <v>314</v>
      </c>
      <c r="CG32" s="701"/>
      <c r="CH32" s="701"/>
      <c r="CI32" s="701"/>
      <c r="CJ32" s="701"/>
      <c r="CK32" s="701"/>
      <c r="CL32" s="701"/>
      <c r="CM32" s="701"/>
      <c r="CN32" s="701"/>
      <c r="CO32" s="701"/>
      <c r="CP32" s="701"/>
      <c r="CQ32" s="702"/>
      <c r="CR32" s="685" t="s">
        <v>128</v>
      </c>
      <c r="CS32" s="686"/>
      <c r="CT32" s="686"/>
      <c r="CU32" s="686"/>
      <c r="CV32" s="686"/>
      <c r="CW32" s="686"/>
      <c r="CX32" s="686"/>
      <c r="CY32" s="687"/>
      <c r="CZ32" s="690" t="s">
        <v>128</v>
      </c>
      <c r="DA32" s="719"/>
      <c r="DB32" s="719"/>
      <c r="DC32" s="723"/>
      <c r="DD32" s="694" t="s">
        <v>128</v>
      </c>
      <c r="DE32" s="686"/>
      <c r="DF32" s="686"/>
      <c r="DG32" s="686"/>
      <c r="DH32" s="686"/>
      <c r="DI32" s="686"/>
      <c r="DJ32" s="686"/>
      <c r="DK32" s="687"/>
      <c r="DL32" s="694" t="s">
        <v>128</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2">
      <c r="B33" s="682" t="s">
        <v>315</v>
      </c>
      <c r="C33" s="683"/>
      <c r="D33" s="683"/>
      <c r="E33" s="683"/>
      <c r="F33" s="683"/>
      <c r="G33" s="683"/>
      <c r="H33" s="683"/>
      <c r="I33" s="683"/>
      <c r="J33" s="683"/>
      <c r="K33" s="683"/>
      <c r="L33" s="683"/>
      <c r="M33" s="683"/>
      <c r="N33" s="683"/>
      <c r="O33" s="683"/>
      <c r="P33" s="683"/>
      <c r="Q33" s="684"/>
      <c r="R33" s="685">
        <v>406830</v>
      </c>
      <c r="S33" s="686"/>
      <c r="T33" s="686"/>
      <c r="U33" s="686"/>
      <c r="V33" s="686"/>
      <c r="W33" s="686"/>
      <c r="X33" s="686"/>
      <c r="Y33" s="687"/>
      <c r="Z33" s="688">
        <v>6.6</v>
      </c>
      <c r="AA33" s="688"/>
      <c r="AB33" s="688"/>
      <c r="AC33" s="688"/>
      <c r="AD33" s="689" t="s">
        <v>231</v>
      </c>
      <c r="AE33" s="689"/>
      <c r="AF33" s="689"/>
      <c r="AG33" s="689"/>
      <c r="AH33" s="689"/>
      <c r="AI33" s="689"/>
      <c r="AJ33" s="689"/>
      <c r="AK33" s="689"/>
      <c r="AL33" s="690" t="s">
        <v>231</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98.3</v>
      </c>
      <c r="BH33" s="756"/>
      <c r="BI33" s="756"/>
      <c r="BJ33" s="756"/>
      <c r="BK33" s="756"/>
      <c r="BL33" s="756"/>
      <c r="BM33" s="757">
        <v>94.4</v>
      </c>
      <c r="BN33" s="756"/>
      <c r="BO33" s="756"/>
      <c r="BP33" s="756"/>
      <c r="BQ33" s="758"/>
      <c r="BR33" s="755">
        <v>98.1</v>
      </c>
      <c r="BS33" s="756"/>
      <c r="BT33" s="756"/>
      <c r="BU33" s="756"/>
      <c r="BV33" s="756"/>
      <c r="BW33" s="756"/>
      <c r="BX33" s="757">
        <v>92.4</v>
      </c>
      <c r="BY33" s="756"/>
      <c r="BZ33" s="756"/>
      <c r="CA33" s="756"/>
      <c r="CB33" s="758"/>
      <c r="CD33" s="700" t="s">
        <v>317</v>
      </c>
      <c r="CE33" s="701"/>
      <c r="CF33" s="701"/>
      <c r="CG33" s="701"/>
      <c r="CH33" s="701"/>
      <c r="CI33" s="701"/>
      <c r="CJ33" s="701"/>
      <c r="CK33" s="701"/>
      <c r="CL33" s="701"/>
      <c r="CM33" s="701"/>
      <c r="CN33" s="701"/>
      <c r="CO33" s="701"/>
      <c r="CP33" s="701"/>
      <c r="CQ33" s="702"/>
      <c r="CR33" s="685">
        <v>3390131</v>
      </c>
      <c r="CS33" s="721"/>
      <c r="CT33" s="721"/>
      <c r="CU33" s="721"/>
      <c r="CV33" s="721"/>
      <c r="CW33" s="721"/>
      <c r="CX33" s="721"/>
      <c r="CY33" s="722"/>
      <c r="CZ33" s="690">
        <v>57.6</v>
      </c>
      <c r="DA33" s="719"/>
      <c r="DB33" s="719"/>
      <c r="DC33" s="723"/>
      <c r="DD33" s="694">
        <v>1512837</v>
      </c>
      <c r="DE33" s="721"/>
      <c r="DF33" s="721"/>
      <c r="DG33" s="721"/>
      <c r="DH33" s="721"/>
      <c r="DI33" s="721"/>
      <c r="DJ33" s="721"/>
      <c r="DK33" s="722"/>
      <c r="DL33" s="694">
        <v>1148632</v>
      </c>
      <c r="DM33" s="721"/>
      <c r="DN33" s="721"/>
      <c r="DO33" s="721"/>
      <c r="DP33" s="721"/>
      <c r="DQ33" s="721"/>
      <c r="DR33" s="721"/>
      <c r="DS33" s="721"/>
      <c r="DT33" s="721"/>
      <c r="DU33" s="721"/>
      <c r="DV33" s="722"/>
      <c r="DW33" s="690">
        <v>44.1</v>
      </c>
      <c r="DX33" s="719"/>
      <c r="DY33" s="719"/>
      <c r="DZ33" s="719"/>
      <c r="EA33" s="719"/>
      <c r="EB33" s="719"/>
      <c r="EC33" s="720"/>
    </row>
    <row r="34" spans="2:133" ht="11.25" customHeight="1" x14ac:dyDescent="0.2">
      <c r="B34" s="682" t="s">
        <v>318</v>
      </c>
      <c r="C34" s="683"/>
      <c r="D34" s="683"/>
      <c r="E34" s="683"/>
      <c r="F34" s="683"/>
      <c r="G34" s="683"/>
      <c r="H34" s="683"/>
      <c r="I34" s="683"/>
      <c r="J34" s="683"/>
      <c r="K34" s="683"/>
      <c r="L34" s="683"/>
      <c r="M34" s="683"/>
      <c r="N34" s="683"/>
      <c r="O34" s="683"/>
      <c r="P34" s="683"/>
      <c r="Q34" s="684"/>
      <c r="R34" s="685">
        <v>8602</v>
      </c>
      <c r="S34" s="686"/>
      <c r="T34" s="686"/>
      <c r="U34" s="686"/>
      <c r="V34" s="686"/>
      <c r="W34" s="686"/>
      <c r="X34" s="686"/>
      <c r="Y34" s="687"/>
      <c r="Z34" s="688">
        <v>0.1</v>
      </c>
      <c r="AA34" s="688"/>
      <c r="AB34" s="688"/>
      <c r="AC34" s="688"/>
      <c r="AD34" s="689" t="s">
        <v>128</v>
      </c>
      <c r="AE34" s="689"/>
      <c r="AF34" s="689"/>
      <c r="AG34" s="689"/>
      <c r="AH34" s="689"/>
      <c r="AI34" s="689"/>
      <c r="AJ34" s="689"/>
      <c r="AK34" s="689"/>
      <c r="AL34" s="690" t="s">
        <v>128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1056473</v>
      </c>
      <c r="CS34" s="686"/>
      <c r="CT34" s="686"/>
      <c r="CU34" s="686"/>
      <c r="CV34" s="686"/>
      <c r="CW34" s="686"/>
      <c r="CX34" s="686"/>
      <c r="CY34" s="687"/>
      <c r="CZ34" s="690">
        <v>17.899999999999999</v>
      </c>
      <c r="DA34" s="719"/>
      <c r="DB34" s="719"/>
      <c r="DC34" s="723"/>
      <c r="DD34" s="694">
        <v>578206</v>
      </c>
      <c r="DE34" s="686"/>
      <c r="DF34" s="686"/>
      <c r="DG34" s="686"/>
      <c r="DH34" s="686"/>
      <c r="DI34" s="686"/>
      <c r="DJ34" s="686"/>
      <c r="DK34" s="687"/>
      <c r="DL34" s="694">
        <v>459472</v>
      </c>
      <c r="DM34" s="686"/>
      <c r="DN34" s="686"/>
      <c r="DO34" s="686"/>
      <c r="DP34" s="686"/>
      <c r="DQ34" s="686"/>
      <c r="DR34" s="686"/>
      <c r="DS34" s="686"/>
      <c r="DT34" s="686"/>
      <c r="DU34" s="686"/>
      <c r="DV34" s="687"/>
      <c r="DW34" s="690">
        <v>17.600000000000001</v>
      </c>
      <c r="DX34" s="719"/>
      <c r="DY34" s="719"/>
      <c r="DZ34" s="719"/>
      <c r="EA34" s="719"/>
      <c r="EB34" s="719"/>
      <c r="EC34" s="720"/>
    </row>
    <row r="35" spans="2:133" ht="11.25" customHeight="1" x14ac:dyDescent="0.2">
      <c r="B35" s="682" t="s">
        <v>320</v>
      </c>
      <c r="C35" s="683"/>
      <c r="D35" s="683"/>
      <c r="E35" s="683"/>
      <c r="F35" s="683"/>
      <c r="G35" s="683"/>
      <c r="H35" s="683"/>
      <c r="I35" s="683"/>
      <c r="J35" s="683"/>
      <c r="K35" s="683"/>
      <c r="L35" s="683"/>
      <c r="M35" s="683"/>
      <c r="N35" s="683"/>
      <c r="O35" s="683"/>
      <c r="P35" s="683"/>
      <c r="Q35" s="684"/>
      <c r="R35" s="685">
        <v>485697</v>
      </c>
      <c r="S35" s="686"/>
      <c r="T35" s="686"/>
      <c r="U35" s="686"/>
      <c r="V35" s="686"/>
      <c r="W35" s="686"/>
      <c r="X35" s="686"/>
      <c r="Y35" s="687"/>
      <c r="Z35" s="688">
        <v>7.9</v>
      </c>
      <c r="AA35" s="688"/>
      <c r="AB35" s="688"/>
      <c r="AC35" s="688"/>
      <c r="AD35" s="689" t="s">
        <v>128</v>
      </c>
      <c r="AE35" s="689"/>
      <c r="AF35" s="689"/>
      <c r="AG35" s="689"/>
      <c r="AH35" s="689"/>
      <c r="AI35" s="689"/>
      <c r="AJ35" s="689"/>
      <c r="AK35" s="689"/>
      <c r="AL35" s="690" t="s">
        <v>128</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41934</v>
      </c>
      <c r="CS35" s="721"/>
      <c r="CT35" s="721"/>
      <c r="CU35" s="721"/>
      <c r="CV35" s="721"/>
      <c r="CW35" s="721"/>
      <c r="CX35" s="721"/>
      <c r="CY35" s="722"/>
      <c r="CZ35" s="690">
        <v>0.7</v>
      </c>
      <c r="DA35" s="719"/>
      <c r="DB35" s="719"/>
      <c r="DC35" s="723"/>
      <c r="DD35" s="694">
        <v>19655</v>
      </c>
      <c r="DE35" s="721"/>
      <c r="DF35" s="721"/>
      <c r="DG35" s="721"/>
      <c r="DH35" s="721"/>
      <c r="DI35" s="721"/>
      <c r="DJ35" s="721"/>
      <c r="DK35" s="722"/>
      <c r="DL35" s="694">
        <v>8547</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2">
      <c r="B36" s="682" t="s">
        <v>324</v>
      </c>
      <c r="C36" s="683"/>
      <c r="D36" s="683"/>
      <c r="E36" s="683"/>
      <c r="F36" s="683"/>
      <c r="G36" s="683"/>
      <c r="H36" s="683"/>
      <c r="I36" s="683"/>
      <c r="J36" s="683"/>
      <c r="K36" s="683"/>
      <c r="L36" s="683"/>
      <c r="M36" s="683"/>
      <c r="N36" s="683"/>
      <c r="O36" s="683"/>
      <c r="P36" s="683"/>
      <c r="Q36" s="684"/>
      <c r="R36" s="685">
        <v>290826</v>
      </c>
      <c r="S36" s="686"/>
      <c r="T36" s="686"/>
      <c r="U36" s="686"/>
      <c r="V36" s="686"/>
      <c r="W36" s="686"/>
      <c r="X36" s="686"/>
      <c r="Y36" s="687"/>
      <c r="Z36" s="688">
        <v>4.8</v>
      </c>
      <c r="AA36" s="688"/>
      <c r="AB36" s="688"/>
      <c r="AC36" s="688"/>
      <c r="AD36" s="689" t="s">
        <v>128</v>
      </c>
      <c r="AE36" s="689"/>
      <c r="AF36" s="689"/>
      <c r="AG36" s="689"/>
      <c r="AH36" s="689"/>
      <c r="AI36" s="689"/>
      <c r="AJ36" s="689"/>
      <c r="AK36" s="689"/>
      <c r="AL36" s="690" t="s">
        <v>231</v>
      </c>
      <c r="AM36" s="691"/>
      <c r="AN36" s="691"/>
      <c r="AO36" s="692"/>
      <c r="AP36" s="235"/>
      <c r="AQ36" s="759" t="s">
        <v>325</v>
      </c>
      <c r="AR36" s="760"/>
      <c r="AS36" s="760"/>
      <c r="AT36" s="760"/>
      <c r="AU36" s="760"/>
      <c r="AV36" s="760"/>
      <c r="AW36" s="760"/>
      <c r="AX36" s="760"/>
      <c r="AY36" s="761"/>
      <c r="AZ36" s="674">
        <v>453324</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23766</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1493933</v>
      </c>
      <c r="CS36" s="686"/>
      <c r="CT36" s="686"/>
      <c r="CU36" s="686"/>
      <c r="CV36" s="686"/>
      <c r="CW36" s="686"/>
      <c r="CX36" s="686"/>
      <c r="CY36" s="687"/>
      <c r="CZ36" s="690">
        <v>25.4</v>
      </c>
      <c r="DA36" s="719"/>
      <c r="DB36" s="719"/>
      <c r="DC36" s="723"/>
      <c r="DD36" s="694">
        <v>492062</v>
      </c>
      <c r="DE36" s="686"/>
      <c r="DF36" s="686"/>
      <c r="DG36" s="686"/>
      <c r="DH36" s="686"/>
      <c r="DI36" s="686"/>
      <c r="DJ36" s="686"/>
      <c r="DK36" s="687"/>
      <c r="DL36" s="694">
        <v>316498</v>
      </c>
      <c r="DM36" s="686"/>
      <c r="DN36" s="686"/>
      <c r="DO36" s="686"/>
      <c r="DP36" s="686"/>
      <c r="DQ36" s="686"/>
      <c r="DR36" s="686"/>
      <c r="DS36" s="686"/>
      <c r="DT36" s="686"/>
      <c r="DU36" s="686"/>
      <c r="DV36" s="687"/>
      <c r="DW36" s="690">
        <v>12.1</v>
      </c>
      <c r="DX36" s="719"/>
      <c r="DY36" s="719"/>
      <c r="DZ36" s="719"/>
      <c r="EA36" s="719"/>
      <c r="EB36" s="719"/>
      <c r="EC36" s="720"/>
    </row>
    <row r="37" spans="2:133" ht="11.25" customHeight="1" x14ac:dyDescent="0.2">
      <c r="B37" s="682" t="s">
        <v>328</v>
      </c>
      <c r="C37" s="683"/>
      <c r="D37" s="683"/>
      <c r="E37" s="683"/>
      <c r="F37" s="683"/>
      <c r="G37" s="683"/>
      <c r="H37" s="683"/>
      <c r="I37" s="683"/>
      <c r="J37" s="683"/>
      <c r="K37" s="683"/>
      <c r="L37" s="683"/>
      <c r="M37" s="683"/>
      <c r="N37" s="683"/>
      <c r="O37" s="683"/>
      <c r="P37" s="683"/>
      <c r="Q37" s="684"/>
      <c r="R37" s="685">
        <v>147151</v>
      </c>
      <c r="S37" s="686"/>
      <c r="T37" s="686"/>
      <c r="U37" s="686"/>
      <c r="V37" s="686"/>
      <c r="W37" s="686"/>
      <c r="X37" s="686"/>
      <c r="Y37" s="687"/>
      <c r="Z37" s="688">
        <v>2.4</v>
      </c>
      <c r="AA37" s="688"/>
      <c r="AB37" s="688"/>
      <c r="AC37" s="688"/>
      <c r="AD37" s="689" t="s">
        <v>231</v>
      </c>
      <c r="AE37" s="689"/>
      <c r="AF37" s="689"/>
      <c r="AG37" s="689"/>
      <c r="AH37" s="689"/>
      <c r="AI37" s="689"/>
      <c r="AJ37" s="689"/>
      <c r="AK37" s="689"/>
      <c r="AL37" s="690" t="s">
        <v>231</v>
      </c>
      <c r="AM37" s="691"/>
      <c r="AN37" s="691"/>
      <c r="AO37" s="692"/>
      <c r="AQ37" s="763" t="s">
        <v>329</v>
      </c>
      <c r="AR37" s="764"/>
      <c r="AS37" s="764"/>
      <c r="AT37" s="764"/>
      <c r="AU37" s="764"/>
      <c r="AV37" s="764"/>
      <c r="AW37" s="764"/>
      <c r="AX37" s="764"/>
      <c r="AY37" s="765"/>
      <c r="AZ37" s="685">
        <v>66242</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15489</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6162</v>
      </c>
      <c r="CS37" s="721"/>
      <c r="CT37" s="721"/>
      <c r="CU37" s="721"/>
      <c r="CV37" s="721"/>
      <c r="CW37" s="721"/>
      <c r="CX37" s="721"/>
      <c r="CY37" s="722"/>
      <c r="CZ37" s="690">
        <v>0.1</v>
      </c>
      <c r="DA37" s="719"/>
      <c r="DB37" s="719"/>
      <c r="DC37" s="723"/>
      <c r="DD37" s="694">
        <v>6162</v>
      </c>
      <c r="DE37" s="721"/>
      <c r="DF37" s="721"/>
      <c r="DG37" s="721"/>
      <c r="DH37" s="721"/>
      <c r="DI37" s="721"/>
      <c r="DJ37" s="721"/>
      <c r="DK37" s="722"/>
      <c r="DL37" s="694">
        <v>6162</v>
      </c>
      <c r="DM37" s="721"/>
      <c r="DN37" s="721"/>
      <c r="DO37" s="721"/>
      <c r="DP37" s="721"/>
      <c r="DQ37" s="721"/>
      <c r="DR37" s="721"/>
      <c r="DS37" s="721"/>
      <c r="DT37" s="721"/>
      <c r="DU37" s="721"/>
      <c r="DV37" s="722"/>
      <c r="DW37" s="690">
        <v>0.2</v>
      </c>
      <c r="DX37" s="719"/>
      <c r="DY37" s="719"/>
      <c r="DZ37" s="719"/>
      <c r="EA37" s="719"/>
      <c r="EB37" s="719"/>
      <c r="EC37" s="720"/>
    </row>
    <row r="38" spans="2:133" ht="11.25" customHeight="1" x14ac:dyDescent="0.2">
      <c r="B38" s="682" t="s">
        <v>332</v>
      </c>
      <c r="C38" s="683"/>
      <c r="D38" s="683"/>
      <c r="E38" s="683"/>
      <c r="F38" s="683"/>
      <c r="G38" s="683"/>
      <c r="H38" s="683"/>
      <c r="I38" s="683"/>
      <c r="J38" s="683"/>
      <c r="K38" s="683"/>
      <c r="L38" s="683"/>
      <c r="M38" s="683"/>
      <c r="N38" s="683"/>
      <c r="O38" s="683"/>
      <c r="P38" s="683"/>
      <c r="Q38" s="684"/>
      <c r="R38" s="685">
        <v>81713</v>
      </c>
      <c r="S38" s="686"/>
      <c r="T38" s="686"/>
      <c r="U38" s="686"/>
      <c r="V38" s="686"/>
      <c r="W38" s="686"/>
      <c r="X38" s="686"/>
      <c r="Y38" s="687"/>
      <c r="Z38" s="688">
        <v>1.3</v>
      </c>
      <c r="AA38" s="688"/>
      <c r="AB38" s="688"/>
      <c r="AC38" s="688"/>
      <c r="AD38" s="689">
        <v>10</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810</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1289</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452514</v>
      </c>
      <c r="CS38" s="686"/>
      <c r="CT38" s="686"/>
      <c r="CU38" s="686"/>
      <c r="CV38" s="686"/>
      <c r="CW38" s="686"/>
      <c r="CX38" s="686"/>
      <c r="CY38" s="687"/>
      <c r="CZ38" s="690">
        <v>7.7</v>
      </c>
      <c r="DA38" s="719"/>
      <c r="DB38" s="719"/>
      <c r="DC38" s="723"/>
      <c r="DD38" s="694">
        <v>372392</v>
      </c>
      <c r="DE38" s="686"/>
      <c r="DF38" s="686"/>
      <c r="DG38" s="686"/>
      <c r="DH38" s="686"/>
      <c r="DI38" s="686"/>
      <c r="DJ38" s="686"/>
      <c r="DK38" s="687"/>
      <c r="DL38" s="694">
        <v>364115</v>
      </c>
      <c r="DM38" s="686"/>
      <c r="DN38" s="686"/>
      <c r="DO38" s="686"/>
      <c r="DP38" s="686"/>
      <c r="DQ38" s="686"/>
      <c r="DR38" s="686"/>
      <c r="DS38" s="686"/>
      <c r="DT38" s="686"/>
      <c r="DU38" s="686"/>
      <c r="DV38" s="687"/>
      <c r="DW38" s="690">
        <v>14</v>
      </c>
      <c r="DX38" s="719"/>
      <c r="DY38" s="719"/>
      <c r="DZ38" s="719"/>
      <c r="EA38" s="719"/>
      <c r="EB38" s="719"/>
      <c r="EC38" s="720"/>
    </row>
    <row r="39" spans="2:133" ht="11.25" customHeight="1" x14ac:dyDescent="0.2">
      <c r="B39" s="682" t="s">
        <v>336</v>
      </c>
      <c r="C39" s="683"/>
      <c r="D39" s="683"/>
      <c r="E39" s="683"/>
      <c r="F39" s="683"/>
      <c r="G39" s="683"/>
      <c r="H39" s="683"/>
      <c r="I39" s="683"/>
      <c r="J39" s="683"/>
      <c r="K39" s="683"/>
      <c r="L39" s="683"/>
      <c r="M39" s="683"/>
      <c r="N39" s="683"/>
      <c r="O39" s="683"/>
      <c r="P39" s="683"/>
      <c r="Q39" s="684"/>
      <c r="R39" s="685">
        <v>409155</v>
      </c>
      <c r="S39" s="686"/>
      <c r="T39" s="686"/>
      <c r="U39" s="686"/>
      <c r="V39" s="686"/>
      <c r="W39" s="686"/>
      <c r="X39" s="686"/>
      <c r="Y39" s="687"/>
      <c r="Z39" s="688">
        <v>6.7</v>
      </c>
      <c r="AA39" s="688"/>
      <c r="AB39" s="688"/>
      <c r="AC39" s="688"/>
      <c r="AD39" s="689" t="s">
        <v>231</v>
      </c>
      <c r="AE39" s="689"/>
      <c r="AF39" s="689"/>
      <c r="AG39" s="689"/>
      <c r="AH39" s="689"/>
      <c r="AI39" s="689"/>
      <c r="AJ39" s="689"/>
      <c r="AK39" s="689"/>
      <c r="AL39" s="690" t="s">
        <v>128</v>
      </c>
      <c r="AM39" s="691"/>
      <c r="AN39" s="691"/>
      <c r="AO39" s="692"/>
      <c r="AQ39" s="763" t="s">
        <v>337</v>
      </c>
      <c r="AR39" s="764"/>
      <c r="AS39" s="764"/>
      <c r="AT39" s="764"/>
      <c r="AU39" s="764"/>
      <c r="AV39" s="764"/>
      <c r="AW39" s="764"/>
      <c r="AX39" s="764"/>
      <c r="AY39" s="765"/>
      <c r="AZ39" s="685" t="s">
        <v>231</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2209</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316277</v>
      </c>
      <c r="CS39" s="721"/>
      <c r="CT39" s="721"/>
      <c r="CU39" s="721"/>
      <c r="CV39" s="721"/>
      <c r="CW39" s="721"/>
      <c r="CX39" s="721"/>
      <c r="CY39" s="722"/>
      <c r="CZ39" s="690">
        <v>5.4</v>
      </c>
      <c r="DA39" s="719"/>
      <c r="DB39" s="719"/>
      <c r="DC39" s="723"/>
      <c r="DD39" s="694">
        <v>50522</v>
      </c>
      <c r="DE39" s="721"/>
      <c r="DF39" s="721"/>
      <c r="DG39" s="721"/>
      <c r="DH39" s="721"/>
      <c r="DI39" s="721"/>
      <c r="DJ39" s="721"/>
      <c r="DK39" s="722"/>
      <c r="DL39" s="694" t="s">
        <v>231</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2">
      <c r="B40" s="682" t="s">
        <v>340</v>
      </c>
      <c r="C40" s="683"/>
      <c r="D40" s="683"/>
      <c r="E40" s="683"/>
      <c r="F40" s="683"/>
      <c r="G40" s="683"/>
      <c r="H40" s="683"/>
      <c r="I40" s="683"/>
      <c r="J40" s="683"/>
      <c r="K40" s="683"/>
      <c r="L40" s="683"/>
      <c r="M40" s="683"/>
      <c r="N40" s="683"/>
      <c r="O40" s="683"/>
      <c r="P40" s="683"/>
      <c r="Q40" s="684"/>
      <c r="R40" s="685" t="s">
        <v>231</v>
      </c>
      <c r="S40" s="686"/>
      <c r="T40" s="686"/>
      <c r="U40" s="686"/>
      <c r="V40" s="686"/>
      <c r="W40" s="686"/>
      <c r="X40" s="686"/>
      <c r="Y40" s="687"/>
      <c r="Z40" s="688" t="s">
        <v>231</v>
      </c>
      <c r="AA40" s="688"/>
      <c r="AB40" s="688"/>
      <c r="AC40" s="688"/>
      <c r="AD40" s="689" t="s">
        <v>128</v>
      </c>
      <c r="AE40" s="689"/>
      <c r="AF40" s="689"/>
      <c r="AG40" s="689"/>
      <c r="AH40" s="689"/>
      <c r="AI40" s="689"/>
      <c r="AJ40" s="689"/>
      <c r="AK40" s="689"/>
      <c r="AL40" s="690" t="s">
        <v>128</v>
      </c>
      <c r="AM40" s="691"/>
      <c r="AN40" s="691"/>
      <c r="AO40" s="692"/>
      <c r="AQ40" s="763" t="s">
        <v>341</v>
      </c>
      <c r="AR40" s="764"/>
      <c r="AS40" s="764"/>
      <c r="AT40" s="764"/>
      <c r="AU40" s="764"/>
      <c r="AV40" s="764"/>
      <c r="AW40" s="764"/>
      <c r="AX40" s="764"/>
      <c r="AY40" s="765"/>
      <c r="AZ40" s="685" t="s">
        <v>231</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96</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29000</v>
      </c>
      <c r="CS40" s="686"/>
      <c r="CT40" s="686"/>
      <c r="CU40" s="686"/>
      <c r="CV40" s="686"/>
      <c r="CW40" s="686"/>
      <c r="CX40" s="686"/>
      <c r="CY40" s="687"/>
      <c r="CZ40" s="690">
        <v>0.5</v>
      </c>
      <c r="DA40" s="719"/>
      <c r="DB40" s="719"/>
      <c r="DC40" s="723"/>
      <c r="DD40" s="694" t="s">
        <v>128</v>
      </c>
      <c r="DE40" s="686"/>
      <c r="DF40" s="686"/>
      <c r="DG40" s="686"/>
      <c r="DH40" s="686"/>
      <c r="DI40" s="686"/>
      <c r="DJ40" s="686"/>
      <c r="DK40" s="687"/>
      <c r="DL40" s="694" t="s">
        <v>231</v>
      </c>
      <c r="DM40" s="686"/>
      <c r="DN40" s="686"/>
      <c r="DO40" s="686"/>
      <c r="DP40" s="686"/>
      <c r="DQ40" s="686"/>
      <c r="DR40" s="686"/>
      <c r="DS40" s="686"/>
      <c r="DT40" s="686"/>
      <c r="DU40" s="686"/>
      <c r="DV40" s="687"/>
      <c r="DW40" s="690" t="s">
        <v>231</v>
      </c>
      <c r="DX40" s="719"/>
      <c r="DY40" s="719"/>
      <c r="DZ40" s="719"/>
      <c r="EA40" s="719"/>
      <c r="EB40" s="719"/>
      <c r="EC40" s="720"/>
    </row>
    <row r="41" spans="2:133" ht="11.25" customHeight="1" x14ac:dyDescent="0.2">
      <c r="B41" s="682" t="s">
        <v>345</v>
      </c>
      <c r="C41" s="683"/>
      <c r="D41" s="683"/>
      <c r="E41" s="683"/>
      <c r="F41" s="683"/>
      <c r="G41" s="683"/>
      <c r="H41" s="683"/>
      <c r="I41" s="683"/>
      <c r="J41" s="683"/>
      <c r="K41" s="683"/>
      <c r="L41" s="683"/>
      <c r="M41" s="683"/>
      <c r="N41" s="683"/>
      <c r="O41" s="683"/>
      <c r="P41" s="683"/>
      <c r="Q41" s="684"/>
      <c r="R41" s="685" t="s">
        <v>231</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346</v>
      </c>
      <c r="AR41" s="764"/>
      <c r="AS41" s="764"/>
      <c r="AT41" s="764"/>
      <c r="AU41" s="764"/>
      <c r="AV41" s="764"/>
      <c r="AW41" s="764"/>
      <c r="AX41" s="764"/>
      <c r="AY41" s="765"/>
      <c r="AZ41" s="685">
        <v>92083</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2</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231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349</v>
      </c>
      <c r="C42" s="683"/>
      <c r="D42" s="683"/>
      <c r="E42" s="683"/>
      <c r="F42" s="683"/>
      <c r="G42" s="683"/>
      <c r="H42" s="683"/>
      <c r="I42" s="683"/>
      <c r="J42" s="683"/>
      <c r="K42" s="683"/>
      <c r="L42" s="683"/>
      <c r="M42" s="683"/>
      <c r="N42" s="683"/>
      <c r="O42" s="683"/>
      <c r="P42" s="683"/>
      <c r="Q42" s="684"/>
      <c r="R42" s="685">
        <v>78655</v>
      </c>
      <c r="S42" s="686"/>
      <c r="T42" s="686"/>
      <c r="U42" s="686"/>
      <c r="V42" s="686"/>
      <c r="W42" s="686"/>
      <c r="X42" s="686"/>
      <c r="Y42" s="687"/>
      <c r="Z42" s="688">
        <v>1.3</v>
      </c>
      <c r="AA42" s="688"/>
      <c r="AB42" s="688"/>
      <c r="AC42" s="688"/>
      <c r="AD42" s="689" t="s">
        <v>231</v>
      </c>
      <c r="AE42" s="689"/>
      <c r="AF42" s="689"/>
      <c r="AG42" s="689"/>
      <c r="AH42" s="689"/>
      <c r="AI42" s="689"/>
      <c r="AJ42" s="689"/>
      <c r="AK42" s="689"/>
      <c r="AL42" s="690" t="s">
        <v>128</v>
      </c>
      <c r="AM42" s="691"/>
      <c r="AN42" s="691"/>
      <c r="AO42" s="692"/>
      <c r="AQ42" s="784" t="s">
        <v>350</v>
      </c>
      <c r="AR42" s="785"/>
      <c r="AS42" s="785"/>
      <c r="AT42" s="785"/>
      <c r="AU42" s="785"/>
      <c r="AV42" s="785"/>
      <c r="AW42" s="785"/>
      <c r="AX42" s="785"/>
      <c r="AY42" s="786"/>
      <c r="AZ42" s="776">
        <v>294189</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339</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662384</v>
      </c>
      <c r="CS42" s="686"/>
      <c r="CT42" s="686"/>
      <c r="CU42" s="686"/>
      <c r="CV42" s="686"/>
      <c r="CW42" s="686"/>
      <c r="CX42" s="686"/>
      <c r="CY42" s="687"/>
      <c r="CZ42" s="690">
        <v>11.2</v>
      </c>
      <c r="DA42" s="691"/>
      <c r="DB42" s="691"/>
      <c r="DC42" s="703"/>
      <c r="DD42" s="694">
        <v>145301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353</v>
      </c>
      <c r="C43" s="736"/>
      <c r="D43" s="736"/>
      <c r="E43" s="736"/>
      <c r="F43" s="736"/>
      <c r="G43" s="736"/>
      <c r="H43" s="736"/>
      <c r="I43" s="736"/>
      <c r="J43" s="736"/>
      <c r="K43" s="736"/>
      <c r="L43" s="736"/>
      <c r="M43" s="736"/>
      <c r="N43" s="736"/>
      <c r="O43" s="736"/>
      <c r="P43" s="736"/>
      <c r="Q43" s="737"/>
      <c r="R43" s="776">
        <v>6122363</v>
      </c>
      <c r="S43" s="777"/>
      <c r="T43" s="777"/>
      <c r="U43" s="777"/>
      <c r="V43" s="777"/>
      <c r="W43" s="777"/>
      <c r="X43" s="777"/>
      <c r="Y43" s="778"/>
      <c r="Z43" s="779">
        <v>100</v>
      </c>
      <c r="AA43" s="779"/>
      <c r="AB43" s="779"/>
      <c r="AC43" s="779"/>
      <c r="AD43" s="780">
        <v>2528584</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12315</v>
      </c>
      <c r="CS43" s="721"/>
      <c r="CT43" s="721"/>
      <c r="CU43" s="721"/>
      <c r="CV43" s="721"/>
      <c r="CW43" s="721"/>
      <c r="CX43" s="721"/>
      <c r="CY43" s="722"/>
      <c r="CZ43" s="690">
        <v>0.2</v>
      </c>
      <c r="DA43" s="719"/>
      <c r="DB43" s="719"/>
      <c r="DC43" s="723"/>
      <c r="DD43" s="694">
        <v>12315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602658</v>
      </c>
      <c r="CS44" s="686"/>
      <c r="CT44" s="686"/>
      <c r="CU44" s="686"/>
      <c r="CV44" s="686"/>
      <c r="CW44" s="686"/>
      <c r="CX44" s="686"/>
      <c r="CY44" s="687"/>
      <c r="CZ44" s="690">
        <v>10.199999999999999</v>
      </c>
      <c r="DA44" s="691"/>
      <c r="DB44" s="691"/>
      <c r="DC44" s="703"/>
      <c r="DD44" s="694">
        <v>131570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270353</v>
      </c>
      <c r="CS45" s="721"/>
      <c r="CT45" s="721"/>
      <c r="CU45" s="721"/>
      <c r="CV45" s="721"/>
      <c r="CW45" s="721"/>
      <c r="CX45" s="721"/>
      <c r="CY45" s="722"/>
      <c r="CZ45" s="690">
        <v>4.5999999999999996</v>
      </c>
      <c r="DA45" s="719"/>
      <c r="DB45" s="719"/>
      <c r="DC45" s="723"/>
      <c r="DD45" s="694">
        <v>32278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332305</v>
      </c>
      <c r="CS46" s="686"/>
      <c r="CT46" s="686"/>
      <c r="CU46" s="686"/>
      <c r="CV46" s="686"/>
      <c r="CW46" s="686"/>
      <c r="CX46" s="686"/>
      <c r="CY46" s="687"/>
      <c r="CZ46" s="690">
        <v>5.6</v>
      </c>
      <c r="DA46" s="691"/>
      <c r="DB46" s="691"/>
      <c r="DC46" s="703"/>
      <c r="DD46" s="694">
        <v>99292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59726</v>
      </c>
      <c r="CS47" s="721"/>
      <c r="CT47" s="721"/>
      <c r="CU47" s="721"/>
      <c r="CV47" s="721"/>
      <c r="CW47" s="721"/>
      <c r="CX47" s="721"/>
      <c r="CY47" s="722"/>
      <c r="CZ47" s="690">
        <v>1</v>
      </c>
      <c r="DA47" s="719"/>
      <c r="DB47" s="719"/>
      <c r="DC47" s="723"/>
      <c r="DD47" s="694">
        <v>13731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231</v>
      </c>
      <c r="CS48" s="686"/>
      <c r="CT48" s="686"/>
      <c r="CU48" s="686"/>
      <c r="CV48" s="686"/>
      <c r="CW48" s="686"/>
      <c r="CX48" s="686"/>
      <c r="CY48" s="687"/>
      <c r="CZ48" s="690" t="s">
        <v>231</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5888466</v>
      </c>
      <c r="CS49" s="756"/>
      <c r="CT49" s="756"/>
      <c r="CU49" s="756"/>
      <c r="CV49" s="756"/>
      <c r="CW49" s="756"/>
      <c r="CX49" s="756"/>
      <c r="CY49" s="787"/>
      <c r="CZ49" s="781">
        <v>100</v>
      </c>
      <c r="DA49" s="788"/>
      <c r="DB49" s="788"/>
      <c r="DC49" s="789"/>
      <c r="DD49" s="790">
        <v>3031526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84AVQvHebLHWwhSCXP7iuxJRbYi8oQCrewN08fgcO0FoUxHOQoocIJn8f38BXSaGgy7BxUmmGyY/qX4M9grhA==" saltValue="v99cOze70AZV63M8XV+eu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4294967292"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BE16" sqref="BE16"/>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386</v>
      </c>
      <c r="C7" s="818"/>
      <c r="D7" s="818"/>
      <c r="E7" s="818"/>
      <c r="F7" s="818"/>
      <c r="G7" s="818"/>
      <c r="H7" s="818"/>
      <c r="I7" s="818"/>
      <c r="J7" s="818"/>
      <c r="K7" s="818"/>
      <c r="L7" s="818"/>
      <c r="M7" s="818"/>
      <c r="N7" s="818"/>
      <c r="O7" s="818"/>
      <c r="P7" s="819"/>
      <c r="Q7" s="820">
        <v>6122</v>
      </c>
      <c r="R7" s="821"/>
      <c r="S7" s="821"/>
      <c r="T7" s="821"/>
      <c r="U7" s="821"/>
      <c r="V7" s="821">
        <v>5888</v>
      </c>
      <c r="W7" s="821"/>
      <c r="X7" s="821"/>
      <c r="Y7" s="821"/>
      <c r="Z7" s="821"/>
      <c r="AA7" s="821">
        <v>234</v>
      </c>
      <c r="AB7" s="821"/>
      <c r="AC7" s="821"/>
      <c r="AD7" s="821"/>
      <c r="AE7" s="822"/>
      <c r="AF7" s="823">
        <v>196</v>
      </c>
      <c r="AG7" s="824"/>
      <c r="AH7" s="824"/>
      <c r="AI7" s="824"/>
      <c r="AJ7" s="825"/>
      <c r="AK7" s="860">
        <v>291</v>
      </c>
      <c r="AL7" s="861"/>
      <c r="AM7" s="861"/>
      <c r="AN7" s="861"/>
      <c r="AO7" s="861"/>
      <c r="AP7" s="861">
        <v>4492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581</v>
      </c>
      <c r="BS7" s="864" t="s">
        <v>588</v>
      </c>
      <c r="BT7" s="865"/>
      <c r="BU7" s="865"/>
      <c r="BV7" s="865"/>
      <c r="BW7" s="865"/>
      <c r="BX7" s="865"/>
      <c r="BY7" s="865"/>
      <c r="BZ7" s="865"/>
      <c r="CA7" s="865"/>
      <c r="CB7" s="865"/>
      <c r="CC7" s="865"/>
      <c r="CD7" s="865"/>
      <c r="CE7" s="865"/>
      <c r="CF7" s="865"/>
      <c r="CG7" s="866"/>
      <c r="CH7" s="857">
        <v>0</v>
      </c>
      <c r="CI7" s="858"/>
      <c r="CJ7" s="858"/>
      <c r="CK7" s="858"/>
      <c r="CL7" s="859"/>
      <c r="CM7" s="857">
        <v>15</v>
      </c>
      <c r="CN7" s="858"/>
      <c r="CO7" s="858"/>
      <c r="CP7" s="858"/>
      <c r="CQ7" s="859"/>
      <c r="CR7" s="857">
        <v>5</v>
      </c>
      <c r="CS7" s="858"/>
      <c r="CT7" s="858"/>
      <c r="CU7" s="858"/>
      <c r="CV7" s="859"/>
      <c r="CW7" s="857" t="s">
        <v>587</v>
      </c>
      <c r="CX7" s="858"/>
      <c r="CY7" s="858"/>
      <c r="CZ7" s="858"/>
      <c r="DA7" s="859"/>
      <c r="DB7" s="857">
        <v>39</v>
      </c>
      <c r="DC7" s="858"/>
      <c r="DD7" s="858"/>
      <c r="DE7" s="858"/>
      <c r="DF7" s="859"/>
      <c r="DG7" s="857" t="s">
        <v>587</v>
      </c>
      <c r="DH7" s="858"/>
      <c r="DI7" s="858"/>
      <c r="DJ7" s="858"/>
      <c r="DK7" s="859"/>
      <c r="DL7" s="857" t="s">
        <v>587</v>
      </c>
      <c r="DM7" s="858"/>
      <c r="DN7" s="858"/>
      <c r="DO7" s="858"/>
      <c r="DP7" s="859"/>
      <c r="DQ7" s="857" t="s">
        <v>587</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589</v>
      </c>
      <c r="BT8" s="855"/>
      <c r="BU8" s="855"/>
      <c r="BV8" s="855"/>
      <c r="BW8" s="855"/>
      <c r="BX8" s="855"/>
      <c r="BY8" s="855"/>
      <c r="BZ8" s="855"/>
      <c r="CA8" s="855"/>
      <c r="CB8" s="855"/>
      <c r="CC8" s="855"/>
      <c r="CD8" s="855"/>
      <c r="CE8" s="855"/>
      <c r="CF8" s="855"/>
      <c r="CG8" s="856"/>
      <c r="CH8" s="867">
        <v>1</v>
      </c>
      <c r="CI8" s="868"/>
      <c r="CJ8" s="868"/>
      <c r="CK8" s="868"/>
      <c r="CL8" s="869"/>
      <c r="CM8" s="867">
        <v>18</v>
      </c>
      <c r="CN8" s="868"/>
      <c r="CO8" s="868"/>
      <c r="CP8" s="868"/>
      <c r="CQ8" s="869"/>
      <c r="CR8" s="867">
        <v>8</v>
      </c>
      <c r="CS8" s="868"/>
      <c r="CT8" s="868"/>
      <c r="CU8" s="868"/>
      <c r="CV8" s="869"/>
      <c r="CW8" s="867">
        <v>13</v>
      </c>
      <c r="CX8" s="868"/>
      <c r="CY8" s="868"/>
      <c r="CZ8" s="868"/>
      <c r="DA8" s="869"/>
      <c r="DB8" s="867">
        <v>10</v>
      </c>
      <c r="DC8" s="868"/>
      <c r="DD8" s="868"/>
      <c r="DE8" s="868"/>
      <c r="DF8" s="869"/>
      <c r="DG8" s="867" t="s">
        <v>590</v>
      </c>
      <c r="DH8" s="868"/>
      <c r="DI8" s="868"/>
      <c r="DJ8" s="868"/>
      <c r="DK8" s="869"/>
      <c r="DL8" s="867" t="s">
        <v>590</v>
      </c>
      <c r="DM8" s="868"/>
      <c r="DN8" s="868"/>
      <c r="DO8" s="868"/>
      <c r="DP8" s="869"/>
      <c r="DQ8" s="867" t="s">
        <v>590</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388</v>
      </c>
      <c r="B23" s="876" t="s">
        <v>389</v>
      </c>
      <c r="C23" s="877"/>
      <c r="D23" s="877"/>
      <c r="E23" s="877"/>
      <c r="F23" s="877"/>
      <c r="G23" s="877"/>
      <c r="H23" s="877"/>
      <c r="I23" s="877"/>
      <c r="J23" s="877"/>
      <c r="K23" s="877"/>
      <c r="L23" s="877"/>
      <c r="M23" s="877"/>
      <c r="N23" s="877"/>
      <c r="O23" s="877"/>
      <c r="P23" s="878"/>
      <c r="Q23" s="879">
        <v>6122</v>
      </c>
      <c r="R23" s="880"/>
      <c r="S23" s="880"/>
      <c r="T23" s="880"/>
      <c r="U23" s="880"/>
      <c r="V23" s="880">
        <v>5888</v>
      </c>
      <c r="W23" s="880"/>
      <c r="X23" s="880"/>
      <c r="Y23" s="880"/>
      <c r="Z23" s="880"/>
      <c r="AA23" s="880">
        <v>234</v>
      </c>
      <c r="AB23" s="880"/>
      <c r="AC23" s="880"/>
      <c r="AD23" s="880"/>
      <c r="AE23" s="881"/>
      <c r="AF23" s="882">
        <v>196</v>
      </c>
      <c r="AG23" s="880"/>
      <c r="AH23" s="880"/>
      <c r="AI23" s="880"/>
      <c r="AJ23" s="883"/>
      <c r="AK23" s="884"/>
      <c r="AL23" s="885"/>
      <c r="AM23" s="885"/>
      <c r="AN23" s="885"/>
      <c r="AO23" s="885"/>
      <c r="AP23" s="880">
        <v>4492</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369</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400</v>
      </c>
      <c r="C28" s="818"/>
      <c r="D28" s="818"/>
      <c r="E28" s="818"/>
      <c r="F28" s="818"/>
      <c r="G28" s="818"/>
      <c r="H28" s="818"/>
      <c r="I28" s="818"/>
      <c r="J28" s="818"/>
      <c r="K28" s="818"/>
      <c r="L28" s="818"/>
      <c r="M28" s="818"/>
      <c r="N28" s="818"/>
      <c r="O28" s="818"/>
      <c r="P28" s="819"/>
      <c r="Q28" s="908">
        <v>1115</v>
      </c>
      <c r="R28" s="909"/>
      <c r="S28" s="909"/>
      <c r="T28" s="909"/>
      <c r="U28" s="909"/>
      <c r="V28" s="909">
        <v>1091</v>
      </c>
      <c r="W28" s="909"/>
      <c r="X28" s="909"/>
      <c r="Y28" s="909"/>
      <c r="Z28" s="909"/>
      <c r="AA28" s="909">
        <v>24</v>
      </c>
      <c r="AB28" s="909"/>
      <c r="AC28" s="909"/>
      <c r="AD28" s="909"/>
      <c r="AE28" s="910"/>
      <c r="AF28" s="911">
        <v>24</v>
      </c>
      <c r="AG28" s="909"/>
      <c r="AH28" s="909"/>
      <c r="AI28" s="909"/>
      <c r="AJ28" s="912"/>
      <c r="AK28" s="913">
        <v>117</v>
      </c>
      <c r="AL28" s="904"/>
      <c r="AM28" s="904"/>
      <c r="AN28" s="904"/>
      <c r="AO28" s="904"/>
      <c r="AP28" s="904" t="s">
        <v>587</v>
      </c>
      <c r="AQ28" s="904"/>
      <c r="AR28" s="904"/>
      <c r="AS28" s="904"/>
      <c r="AT28" s="904"/>
      <c r="AU28" s="904" t="s">
        <v>511</v>
      </c>
      <c r="AV28" s="904"/>
      <c r="AW28" s="904"/>
      <c r="AX28" s="904"/>
      <c r="AY28" s="904"/>
      <c r="AZ28" s="905" t="s">
        <v>511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401</v>
      </c>
      <c r="C29" s="842"/>
      <c r="D29" s="842"/>
      <c r="E29" s="842"/>
      <c r="F29" s="842"/>
      <c r="G29" s="842"/>
      <c r="H29" s="842"/>
      <c r="I29" s="842"/>
      <c r="J29" s="842"/>
      <c r="K29" s="842"/>
      <c r="L29" s="842"/>
      <c r="M29" s="842"/>
      <c r="N29" s="842"/>
      <c r="O29" s="842"/>
      <c r="P29" s="843"/>
      <c r="Q29" s="844">
        <v>934</v>
      </c>
      <c r="R29" s="845"/>
      <c r="S29" s="845"/>
      <c r="T29" s="845"/>
      <c r="U29" s="845"/>
      <c r="V29" s="845">
        <v>893</v>
      </c>
      <c r="W29" s="845"/>
      <c r="X29" s="845"/>
      <c r="Y29" s="845"/>
      <c r="Z29" s="845"/>
      <c r="AA29" s="845">
        <v>41</v>
      </c>
      <c r="AB29" s="845"/>
      <c r="AC29" s="845"/>
      <c r="AD29" s="845"/>
      <c r="AE29" s="846"/>
      <c r="AF29" s="847">
        <v>41</v>
      </c>
      <c r="AG29" s="848"/>
      <c r="AH29" s="848"/>
      <c r="AI29" s="848"/>
      <c r="AJ29" s="849"/>
      <c r="AK29" s="916">
        <v>169</v>
      </c>
      <c r="AL29" s="917"/>
      <c r="AM29" s="917"/>
      <c r="AN29" s="917"/>
      <c r="AO29" s="917"/>
      <c r="AP29" s="917" t="s">
        <v>587</v>
      </c>
      <c r="AQ29" s="917"/>
      <c r="AR29" s="917"/>
      <c r="AS29" s="917"/>
      <c r="AT29" s="917"/>
      <c r="AU29" s="917" t="s">
        <v>511</v>
      </c>
      <c r="AV29" s="917"/>
      <c r="AW29" s="917"/>
      <c r="AX29" s="917"/>
      <c r="AY29" s="917"/>
      <c r="AZ29" s="918" t="s">
        <v>511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402</v>
      </c>
      <c r="C30" s="842"/>
      <c r="D30" s="842"/>
      <c r="E30" s="842"/>
      <c r="F30" s="842"/>
      <c r="G30" s="842"/>
      <c r="H30" s="842"/>
      <c r="I30" s="842"/>
      <c r="J30" s="842"/>
      <c r="K30" s="842"/>
      <c r="L30" s="842"/>
      <c r="M30" s="842"/>
      <c r="N30" s="842"/>
      <c r="O30" s="842"/>
      <c r="P30" s="843"/>
      <c r="Q30" s="844">
        <v>114</v>
      </c>
      <c r="R30" s="845"/>
      <c r="S30" s="845"/>
      <c r="T30" s="845"/>
      <c r="U30" s="845"/>
      <c r="V30" s="845">
        <v>113</v>
      </c>
      <c r="W30" s="845"/>
      <c r="X30" s="845"/>
      <c r="Y30" s="845"/>
      <c r="Z30" s="845"/>
      <c r="AA30" s="845">
        <v>0</v>
      </c>
      <c r="AB30" s="845"/>
      <c r="AC30" s="845"/>
      <c r="AD30" s="845"/>
      <c r="AE30" s="846"/>
      <c r="AF30" s="847">
        <v>0</v>
      </c>
      <c r="AG30" s="848"/>
      <c r="AH30" s="848"/>
      <c r="AI30" s="848"/>
      <c r="AJ30" s="849"/>
      <c r="AK30" s="916">
        <v>37</v>
      </c>
      <c r="AL30" s="917"/>
      <c r="AM30" s="917"/>
      <c r="AN30" s="917"/>
      <c r="AO30" s="917"/>
      <c r="AP30" s="917" t="s">
        <v>587</v>
      </c>
      <c r="AQ30" s="917"/>
      <c r="AR30" s="917"/>
      <c r="AS30" s="917"/>
      <c r="AT30" s="917"/>
      <c r="AU30" s="917" t="s">
        <v>511</v>
      </c>
      <c r="AV30" s="917"/>
      <c r="AW30" s="917"/>
      <c r="AX30" s="917"/>
      <c r="AY30" s="917"/>
      <c r="AZ30" s="918" t="s">
        <v>511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403</v>
      </c>
      <c r="C31" s="842"/>
      <c r="D31" s="842"/>
      <c r="E31" s="842"/>
      <c r="F31" s="842"/>
      <c r="G31" s="842"/>
      <c r="H31" s="842"/>
      <c r="I31" s="842"/>
      <c r="J31" s="842"/>
      <c r="K31" s="842"/>
      <c r="L31" s="842"/>
      <c r="M31" s="842"/>
      <c r="N31" s="842"/>
      <c r="O31" s="842"/>
      <c r="P31" s="843"/>
      <c r="Q31" s="844">
        <v>91</v>
      </c>
      <c r="R31" s="845"/>
      <c r="S31" s="845"/>
      <c r="T31" s="845"/>
      <c r="U31" s="845"/>
      <c r="V31" s="845">
        <v>82</v>
      </c>
      <c r="W31" s="845"/>
      <c r="X31" s="845"/>
      <c r="Y31" s="845"/>
      <c r="Z31" s="845"/>
      <c r="AA31" s="845">
        <v>9</v>
      </c>
      <c r="AB31" s="845"/>
      <c r="AC31" s="845"/>
      <c r="AD31" s="845"/>
      <c r="AE31" s="846"/>
      <c r="AF31" s="847">
        <v>58</v>
      </c>
      <c r="AG31" s="848"/>
      <c r="AH31" s="848"/>
      <c r="AI31" s="848"/>
      <c r="AJ31" s="849"/>
      <c r="AK31" s="916" t="s">
        <v>511</v>
      </c>
      <c r="AL31" s="917"/>
      <c r="AM31" s="917"/>
      <c r="AN31" s="917"/>
      <c r="AO31" s="917"/>
      <c r="AP31" s="917">
        <v>406</v>
      </c>
      <c r="AQ31" s="917"/>
      <c r="AR31" s="917"/>
      <c r="AS31" s="917"/>
      <c r="AT31" s="917"/>
      <c r="AU31" s="917" t="s">
        <v>511</v>
      </c>
      <c r="AV31" s="917"/>
      <c r="AW31" s="917"/>
      <c r="AX31" s="917"/>
      <c r="AY31" s="917"/>
      <c r="AZ31" s="918" t="s">
        <v>511</v>
      </c>
      <c r="BA31" s="918"/>
      <c r="BB31" s="918"/>
      <c r="BC31" s="918"/>
      <c r="BD31" s="918"/>
      <c r="BE31" s="914" t="s">
        <v>404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405</v>
      </c>
      <c r="C32" s="842"/>
      <c r="D32" s="842"/>
      <c r="E32" s="842"/>
      <c r="F32" s="842"/>
      <c r="G32" s="842"/>
      <c r="H32" s="842"/>
      <c r="I32" s="842"/>
      <c r="J32" s="842"/>
      <c r="K32" s="842"/>
      <c r="L32" s="842"/>
      <c r="M32" s="842"/>
      <c r="N32" s="842"/>
      <c r="O32" s="842"/>
      <c r="P32" s="843"/>
      <c r="Q32" s="844">
        <v>122</v>
      </c>
      <c r="R32" s="845"/>
      <c r="S32" s="845"/>
      <c r="T32" s="845"/>
      <c r="U32" s="845"/>
      <c r="V32" s="845">
        <v>120</v>
      </c>
      <c r="W32" s="845"/>
      <c r="X32" s="845"/>
      <c r="Y32" s="845"/>
      <c r="Z32" s="845"/>
      <c r="AA32" s="845">
        <v>2</v>
      </c>
      <c r="AB32" s="845"/>
      <c r="AC32" s="845"/>
      <c r="AD32" s="845"/>
      <c r="AE32" s="846"/>
      <c r="AF32" s="847">
        <v>2</v>
      </c>
      <c r="AG32" s="848"/>
      <c r="AH32" s="848"/>
      <c r="AI32" s="848"/>
      <c r="AJ32" s="849"/>
      <c r="AK32" s="916">
        <v>56</v>
      </c>
      <c r="AL32" s="917"/>
      <c r="AM32" s="917"/>
      <c r="AN32" s="917"/>
      <c r="AO32" s="917"/>
      <c r="AP32" s="917">
        <v>1054</v>
      </c>
      <c r="AQ32" s="917"/>
      <c r="AR32" s="917"/>
      <c r="AS32" s="917"/>
      <c r="AT32" s="917"/>
      <c r="AU32" s="917" t="s">
        <v>511</v>
      </c>
      <c r="AV32" s="917"/>
      <c r="AW32" s="917"/>
      <c r="AX32" s="917"/>
      <c r="AY32" s="917"/>
      <c r="AZ32" s="918" t="s">
        <v>511</v>
      </c>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407</v>
      </c>
      <c r="C33" s="842"/>
      <c r="D33" s="842"/>
      <c r="E33" s="842"/>
      <c r="F33" s="842"/>
      <c r="G33" s="842"/>
      <c r="H33" s="842"/>
      <c r="I33" s="842"/>
      <c r="J33" s="842"/>
      <c r="K33" s="842"/>
      <c r="L33" s="842"/>
      <c r="M33" s="842"/>
      <c r="N33" s="842"/>
      <c r="O33" s="842"/>
      <c r="P33" s="843"/>
      <c r="Q33" s="844">
        <v>19</v>
      </c>
      <c r="R33" s="845"/>
      <c r="S33" s="845"/>
      <c r="T33" s="845"/>
      <c r="U33" s="845"/>
      <c r="V33" s="845">
        <v>17</v>
      </c>
      <c r="W33" s="845"/>
      <c r="X33" s="845"/>
      <c r="Y33" s="845"/>
      <c r="Z33" s="845"/>
      <c r="AA33" s="845">
        <v>2</v>
      </c>
      <c r="AB33" s="845"/>
      <c r="AC33" s="845"/>
      <c r="AD33" s="845"/>
      <c r="AE33" s="846"/>
      <c r="AF33" s="847">
        <v>2</v>
      </c>
      <c r="AG33" s="848"/>
      <c r="AH33" s="848"/>
      <c r="AI33" s="848"/>
      <c r="AJ33" s="849"/>
      <c r="AK33" s="916">
        <v>8</v>
      </c>
      <c r="AL33" s="917"/>
      <c r="AM33" s="917"/>
      <c r="AN33" s="917"/>
      <c r="AO33" s="917"/>
      <c r="AP33" s="917">
        <v>35</v>
      </c>
      <c r="AQ33" s="917"/>
      <c r="AR33" s="917"/>
      <c r="AS33" s="917"/>
      <c r="AT33" s="917"/>
      <c r="AU33" s="917" t="s">
        <v>511</v>
      </c>
      <c r="AV33" s="917"/>
      <c r="AW33" s="917"/>
      <c r="AX33" s="917"/>
      <c r="AY33" s="917"/>
      <c r="AZ33" s="918" t="s">
        <v>511</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408</v>
      </c>
      <c r="C34" s="842"/>
      <c r="D34" s="842"/>
      <c r="E34" s="842"/>
      <c r="F34" s="842"/>
      <c r="G34" s="842"/>
      <c r="H34" s="842"/>
      <c r="I34" s="842"/>
      <c r="J34" s="842"/>
      <c r="K34" s="842"/>
      <c r="L34" s="842"/>
      <c r="M34" s="842"/>
      <c r="N34" s="842"/>
      <c r="O34" s="842"/>
      <c r="P34" s="843"/>
      <c r="Q34" s="844">
        <v>40</v>
      </c>
      <c r="R34" s="845"/>
      <c r="S34" s="845"/>
      <c r="T34" s="845"/>
      <c r="U34" s="845"/>
      <c r="V34" s="845">
        <v>39</v>
      </c>
      <c r="W34" s="845"/>
      <c r="X34" s="845"/>
      <c r="Y34" s="845"/>
      <c r="Z34" s="845"/>
      <c r="AA34" s="845">
        <v>1</v>
      </c>
      <c r="AB34" s="845"/>
      <c r="AC34" s="845"/>
      <c r="AD34" s="845"/>
      <c r="AE34" s="846"/>
      <c r="AF34" s="847">
        <v>1</v>
      </c>
      <c r="AG34" s="848"/>
      <c r="AH34" s="848"/>
      <c r="AI34" s="848"/>
      <c r="AJ34" s="849"/>
      <c r="AK34" s="916">
        <v>6</v>
      </c>
      <c r="AL34" s="917"/>
      <c r="AM34" s="917"/>
      <c r="AN34" s="917"/>
      <c r="AO34" s="917"/>
      <c r="AP34" s="917">
        <v>127</v>
      </c>
      <c r="AQ34" s="917"/>
      <c r="AR34" s="917"/>
      <c r="AS34" s="917"/>
      <c r="AT34" s="917"/>
      <c r="AU34" s="917" t="s">
        <v>511</v>
      </c>
      <c r="AV34" s="917"/>
      <c r="AW34" s="917"/>
      <c r="AX34" s="917"/>
      <c r="AY34" s="917"/>
      <c r="AZ34" s="918" t="s">
        <v>511</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388</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129</v>
      </c>
      <c r="AG63" s="928"/>
      <c r="AH63" s="928"/>
      <c r="AI63" s="928"/>
      <c r="AJ63" s="929"/>
      <c r="AK63" s="930"/>
      <c r="AL63" s="925"/>
      <c r="AM63" s="925"/>
      <c r="AN63" s="925"/>
      <c r="AO63" s="925"/>
      <c r="AP63" s="928">
        <v>1622</v>
      </c>
      <c r="AQ63" s="928"/>
      <c r="AR63" s="928"/>
      <c r="AS63" s="928"/>
      <c r="AT63" s="928"/>
      <c r="AU63" s="928"/>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394</v>
      </c>
      <c r="AB66" s="804"/>
      <c r="AC66" s="804"/>
      <c r="AD66" s="804"/>
      <c r="AE66" s="805"/>
      <c r="AF66" s="938" t="s">
        <v>417</v>
      </c>
      <c r="AG66" s="899"/>
      <c r="AH66" s="899"/>
      <c r="AI66" s="899"/>
      <c r="AJ66" s="939"/>
      <c r="AK66" s="803" t="s">
        <v>418</v>
      </c>
      <c r="AL66" s="827"/>
      <c r="AM66" s="827"/>
      <c r="AN66" s="827"/>
      <c r="AO66" s="828"/>
      <c r="AP66" s="803" t="s">
        <v>397</v>
      </c>
      <c r="AQ66" s="804"/>
      <c r="AR66" s="804"/>
      <c r="AS66" s="804"/>
      <c r="AT66" s="805"/>
      <c r="AU66" s="803" t="s">
        <v>419</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582</v>
      </c>
      <c r="C68" s="956"/>
      <c r="D68" s="956"/>
      <c r="E68" s="956"/>
      <c r="F68" s="956"/>
      <c r="G68" s="956"/>
      <c r="H68" s="956"/>
      <c r="I68" s="956"/>
      <c r="J68" s="956"/>
      <c r="K68" s="956"/>
      <c r="L68" s="956"/>
      <c r="M68" s="956"/>
      <c r="N68" s="956"/>
      <c r="O68" s="956"/>
      <c r="P68" s="957"/>
      <c r="Q68" s="958">
        <v>2033</v>
      </c>
      <c r="R68" s="952"/>
      <c r="S68" s="952"/>
      <c r="T68" s="952"/>
      <c r="U68" s="952"/>
      <c r="V68" s="952">
        <v>1899</v>
      </c>
      <c r="W68" s="952"/>
      <c r="X68" s="952"/>
      <c r="Y68" s="952"/>
      <c r="Z68" s="952"/>
      <c r="AA68" s="952">
        <v>135</v>
      </c>
      <c r="AB68" s="952"/>
      <c r="AC68" s="952"/>
      <c r="AD68" s="952"/>
      <c r="AE68" s="952"/>
      <c r="AF68" s="952">
        <v>135</v>
      </c>
      <c r="AG68" s="952"/>
      <c r="AH68" s="952"/>
      <c r="AI68" s="952"/>
      <c r="AJ68" s="952"/>
      <c r="AK68" s="952">
        <v>14</v>
      </c>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583</v>
      </c>
      <c r="C69" s="960"/>
      <c r="D69" s="960"/>
      <c r="E69" s="960"/>
      <c r="F69" s="960"/>
      <c r="G69" s="960"/>
      <c r="H69" s="960"/>
      <c r="I69" s="960"/>
      <c r="J69" s="960"/>
      <c r="K69" s="960"/>
      <c r="L69" s="960"/>
      <c r="M69" s="960"/>
      <c r="N69" s="960"/>
      <c r="O69" s="960"/>
      <c r="P69" s="961"/>
      <c r="Q69" s="962">
        <v>23</v>
      </c>
      <c r="R69" s="917"/>
      <c r="S69" s="917"/>
      <c r="T69" s="917"/>
      <c r="U69" s="917"/>
      <c r="V69" s="917">
        <v>19</v>
      </c>
      <c r="W69" s="917"/>
      <c r="X69" s="917"/>
      <c r="Y69" s="917"/>
      <c r="Z69" s="917"/>
      <c r="AA69" s="917">
        <v>4</v>
      </c>
      <c r="AB69" s="917"/>
      <c r="AC69" s="917"/>
      <c r="AD69" s="917"/>
      <c r="AE69" s="917"/>
      <c r="AF69" s="917">
        <v>4</v>
      </c>
      <c r="AG69" s="917"/>
      <c r="AH69" s="917"/>
      <c r="AI69" s="917"/>
      <c r="AJ69" s="917"/>
      <c r="AK69" s="917" t="s">
        <v>587</v>
      </c>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584</v>
      </c>
      <c r="C70" s="960"/>
      <c r="D70" s="960"/>
      <c r="E70" s="960"/>
      <c r="F70" s="960"/>
      <c r="G70" s="960"/>
      <c r="H70" s="960"/>
      <c r="I70" s="960"/>
      <c r="J70" s="960"/>
      <c r="K70" s="960"/>
      <c r="L70" s="960"/>
      <c r="M70" s="960"/>
      <c r="N70" s="960"/>
      <c r="O70" s="960"/>
      <c r="P70" s="961"/>
      <c r="Q70" s="962">
        <v>45</v>
      </c>
      <c r="R70" s="917"/>
      <c r="S70" s="917"/>
      <c r="T70" s="917"/>
      <c r="U70" s="917"/>
      <c r="V70" s="917">
        <v>42</v>
      </c>
      <c r="W70" s="917"/>
      <c r="X70" s="917"/>
      <c r="Y70" s="917"/>
      <c r="Z70" s="917"/>
      <c r="AA70" s="917">
        <v>3</v>
      </c>
      <c r="AB70" s="917"/>
      <c r="AC70" s="917"/>
      <c r="AD70" s="917"/>
      <c r="AE70" s="917"/>
      <c r="AF70" s="917">
        <v>3</v>
      </c>
      <c r="AG70" s="917"/>
      <c r="AH70" s="917"/>
      <c r="AI70" s="917"/>
      <c r="AJ70" s="917"/>
      <c r="AK70" s="917">
        <v>30</v>
      </c>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585</v>
      </c>
      <c r="C71" s="960"/>
      <c r="D71" s="960"/>
      <c r="E71" s="960"/>
      <c r="F71" s="960"/>
      <c r="G71" s="960"/>
      <c r="H71" s="960"/>
      <c r="I71" s="960"/>
      <c r="J71" s="960"/>
      <c r="K71" s="960"/>
      <c r="L71" s="960"/>
      <c r="M71" s="960"/>
      <c r="N71" s="960"/>
      <c r="O71" s="960"/>
      <c r="P71" s="961"/>
      <c r="Q71" s="962">
        <v>209</v>
      </c>
      <c r="R71" s="917"/>
      <c r="S71" s="917"/>
      <c r="T71" s="917"/>
      <c r="U71" s="917"/>
      <c r="V71" s="917">
        <v>203</v>
      </c>
      <c r="W71" s="917"/>
      <c r="X71" s="917"/>
      <c r="Y71" s="917"/>
      <c r="Z71" s="917"/>
      <c r="AA71" s="917">
        <v>5</v>
      </c>
      <c r="AB71" s="917"/>
      <c r="AC71" s="917"/>
      <c r="AD71" s="917"/>
      <c r="AE71" s="917"/>
      <c r="AF71" s="917">
        <v>5</v>
      </c>
      <c r="AG71" s="917"/>
      <c r="AH71" s="917"/>
      <c r="AI71" s="917"/>
      <c r="AJ71" s="917"/>
      <c r="AK71" s="917">
        <v>5</v>
      </c>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586</v>
      </c>
      <c r="C72" s="960"/>
      <c r="D72" s="960"/>
      <c r="E72" s="960"/>
      <c r="F72" s="960"/>
      <c r="G72" s="960"/>
      <c r="H72" s="960"/>
      <c r="I72" s="960"/>
      <c r="J72" s="960"/>
      <c r="K72" s="960"/>
      <c r="L72" s="960"/>
      <c r="M72" s="960"/>
      <c r="N72" s="960"/>
      <c r="O72" s="960"/>
      <c r="P72" s="961"/>
      <c r="Q72" s="962">
        <v>158638</v>
      </c>
      <c r="R72" s="917"/>
      <c r="S72" s="917"/>
      <c r="T72" s="917"/>
      <c r="U72" s="917"/>
      <c r="V72" s="917">
        <v>150394</v>
      </c>
      <c r="W72" s="917"/>
      <c r="X72" s="917"/>
      <c r="Y72" s="917"/>
      <c r="Z72" s="917"/>
      <c r="AA72" s="917">
        <v>8244</v>
      </c>
      <c r="AB72" s="917"/>
      <c r="AC72" s="917"/>
      <c r="AD72" s="917"/>
      <c r="AE72" s="917"/>
      <c r="AF72" s="917">
        <v>8244</v>
      </c>
      <c r="AG72" s="917"/>
      <c r="AH72" s="917"/>
      <c r="AI72" s="917"/>
      <c r="AJ72" s="917"/>
      <c r="AK72" s="917" t="s">
        <v>587</v>
      </c>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388</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8391</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13</v>
      </c>
      <c r="CS102" s="936"/>
      <c r="CT102" s="936"/>
      <c r="CU102" s="936"/>
      <c r="CV102" s="979"/>
      <c r="CW102" s="978">
        <v>13</v>
      </c>
      <c r="CX102" s="936"/>
      <c r="CY102" s="936"/>
      <c r="CZ102" s="936"/>
      <c r="DA102" s="979"/>
      <c r="DB102" s="978">
        <v>49</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304</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304</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304</v>
      </c>
      <c r="DR109" s="981"/>
      <c r="DS109" s="981"/>
      <c r="DT109" s="981"/>
      <c r="DU109" s="982"/>
      <c r="DV109" s="980" t="s">
        <v>431</v>
      </c>
      <c r="DW109" s="981"/>
      <c r="DX109" s="981"/>
      <c r="DY109" s="981"/>
      <c r="DZ109" s="983"/>
    </row>
    <row r="110" spans="1:131" s="248" customFormat="1" ht="26.25" customHeight="1" x14ac:dyDescent="0.2">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516837</v>
      </c>
      <c r="AB110" s="988"/>
      <c r="AC110" s="988"/>
      <c r="AD110" s="988"/>
      <c r="AE110" s="989"/>
      <c r="AF110" s="990">
        <v>478155</v>
      </c>
      <c r="AG110" s="988"/>
      <c r="AH110" s="988"/>
      <c r="AI110" s="988"/>
      <c r="AJ110" s="989"/>
      <c r="AK110" s="990">
        <v>438202</v>
      </c>
      <c r="AL110" s="988"/>
      <c r="AM110" s="988"/>
      <c r="AN110" s="988"/>
      <c r="AO110" s="989"/>
      <c r="AP110" s="991">
        <v>19.2</v>
      </c>
      <c r="AQ110" s="992"/>
      <c r="AR110" s="992"/>
      <c r="AS110" s="992"/>
      <c r="AT110" s="993"/>
      <c r="AU110" s="994" t="s">
        <v>72</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4583410</v>
      </c>
      <c r="BR110" s="1023"/>
      <c r="BS110" s="1023"/>
      <c r="BT110" s="1023"/>
      <c r="BU110" s="1023"/>
      <c r="BV110" s="1023">
        <v>4507219</v>
      </c>
      <c r="BW110" s="1023"/>
      <c r="BX110" s="1023"/>
      <c r="BY110" s="1023"/>
      <c r="BZ110" s="1023"/>
      <c r="CA110" s="1023">
        <v>4491848</v>
      </c>
      <c r="CB110" s="1023"/>
      <c r="CC110" s="1023"/>
      <c r="CD110" s="1023"/>
      <c r="CE110" s="1023"/>
      <c r="CF110" s="1037">
        <v>197</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128</v>
      </c>
      <c r="DM110" s="1023"/>
      <c r="DN110" s="1023"/>
      <c r="DO110" s="1023"/>
      <c r="DP110" s="1023"/>
      <c r="DQ110" s="1023" t="s">
        <v>128</v>
      </c>
      <c r="DR110" s="1023"/>
      <c r="DS110" s="1023"/>
      <c r="DT110" s="1023"/>
      <c r="DU110" s="1023"/>
      <c r="DV110" s="1024" t="s">
        <v>128</v>
      </c>
      <c r="DW110" s="1024"/>
      <c r="DX110" s="1024"/>
      <c r="DY110" s="1024"/>
      <c r="DZ110" s="1025"/>
    </row>
    <row r="111" spans="1:131" s="248" customFormat="1" ht="26.25" customHeight="1" x14ac:dyDescent="0.2">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412</v>
      </c>
      <c r="AB111" s="1030"/>
      <c r="AC111" s="1030"/>
      <c r="AD111" s="1030"/>
      <c r="AE111" s="1031"/>
      <c r="AF111" s="1032" t="s">
        <v>412</v>
      </c>
      <c r="AG111" s="1030"/>
      <c r="AH111" s="1030"/>
      <c r="AI111" s="1030"/>
      <c r="AJ111" s="1031"/>
      <c r="AK111" s="1032" t="s">
        <v>412</v>
      </c>
      <c r="AL111" s="1030"/>
      <c r="AM111" s="1030"/>
      <c r="AN111" s="1030"/>
      <c r="AO111" s="1031"/>
      <c r="AP111" s="1033" t="s">
        <v>128</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t="s">
        <v>128</v>
      </c>
      <c r="BR111" s="1016"/>
      <c r="BS111" s="1016"/>
      <c r="BT111" s="1016"/>
      <c r="BU111" s="1016"/>
      <c r="BV111" s="1016" t="s">
        <v>412</v>
      </c>
      <c r="BW111" s="1016"/>
      <c r="BX111" s="1016"/>
      <c r="BY111" s="1016"/>
      <c r="BZ111" s="1016"/>
      <c r="CA111" s="1016" t="s">
        <v>412</v>
      </c>
      <c r="CB111" s="1016"/>
      <c r="CC111" s="1016"/>
      <c r="CD111" s="1016"/>
      <c r="CE111" s="1016"/>
      <c r="CF111" s="1010" t="s">
        <v>412</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412</v>
      </c>
      <c r="DM111" s="1016"/>
      <c r="DN111" s="1016"/>
      <c r="DO111" s="1016"/>
      <c r="DP111" s="1016"/>
      <c r="DQ111" s="1016" t="s">
        <v>412</v>
      </c>
      <c r="DR111" s="1016"/>
      <c r="DS111" s="1016"/>
      <c r="DT111" s="1016"/>
      <c r="DU111" s="1016"/>
      <c r="DV111" s="1017" t="s">
        <v>128</v>
      </c>
      <c r="DW111" s="1017"/>
      <c r="DX111" s="1017"/>
      <c r="DY111" s="1017"/>
      <c r="DZ111" s="1018"/>
    </row>
    <row r="112" spans="1:131" s="248" customFormat="1" ht="26.25" customHeight="1" x14ac:dyDescent="0.2">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412</v>
      </c>
      <c r="AB112" s="1055"/>
      <c r="AC112" s="1055"/>
      <c r="AD112" s="1055"/>
      <c r="AE112" s="1056"/>
      <c r="AF112" s="1057" t="s">
        <v>412</v>
      </c>
      <c r="AG112" s="1055"/>
      <c r="AH112" s="1055"/>
      <c r="AI112" s="1055"/>
      <c r="AJ112" s="1056"/>
      <c r="AK112" s="1057" t="s">
        <v>128</v>
      </c>
      <c r="AL112" s="1055"/>
      <c r="AM112" s="1055"/>
      <c r="AN112" s="1055"/>
      <c r="AO112" s="1056"/>
      <c r="AP112" s="1058" t="s">
        <v>412</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744431</v>
      </c>
      <c r="BR112" s="1016"/>
      <c r="BS112" s="1016"/>
      <c r="BT112" s="1016"/>
      <c r="BU112" s="1016"/>
      <c r="BV112" s="1016">
        <v>743027</v>
      </c>
      <c r="BW112" s="1016"/>
      <c r="BX112" s="1016"/>
      <c r="BY112" s="1016"/>
      <c r="BZ112" s="1016"/>
      <c r="CA112" s="1016">
        <v>890771</v>
      </c>
      <c r="CB112" s="1016"/>
      <c r="CC112" s="1016"/>
      <c r="CD112" s="1016"/>
      <c r="CE112" s="1016"/>
      <c r="CF112" s="1010">
        <v>39.1</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128</v>
      </c>
      <c r="DM112" s="1016"/>
      <c r="DN112" s="1016"/>
      <c r="DO112" s="1016"/>
      <c r="DP112" s="1016"/>
      <c r="DQ112" s="1016" t="s">
        <v>412</v>
      </c>
      <c r="DR112" s="1016"/>
      <c r="DS112" s="1016"/>
      <c r="DT112" s="1016"/>
      <c r="DU112" s="1016"/>
      <c r="DV112" s="1017" t="s">
        <v>128</v>
      </c>
      <c r="DW112" s="1017"/>
      <c r="DX112" s="1017"/>
      <c r="DY112" s="1017"/>
      <c r="DZ112" s="1018"/>
    </row>
    <row r="113" spans="1:130" s="248" customFormat="1" ht="26.25" customHeight="1" x14ac:dyDescent="0.2">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42460</v>
      </c>
      <c r="AB113" s="1030"/>
      <c r="AC113" s="1030"/>
      <c r="AD113" s="1030"/>
      <c r="AE113" s="1031"/>
      <c r="AF113" s="1032">
        <v>47406</v>
      </c>
      <c r="AG113" s="1030"/>
      <c r="AH113" s="1030"/>
      <c r="AI113" s="1030"/>
      <c r="AJ113" s="1031"/>
      <c r="AK113" s="1032">
        <v>59818</v>
      </c>
      <c r="AL113" s="1030"/>
      <c r="AM113" s="1030"/>
      <c r="AN113" s="1030"/>
      <c r="AO113" s="1031"/>
      <c r="AP113" s="1033">
        <v>2.6</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t="s">
        <v>128</v>
      </c>
      <c r="BR113" s="1016"/>
      <c r="BS113" s="1016"/>
      <c r="BT113" s="1016"/>
      <c r="BU113" s="1016"/>
      <c r="BV113" s="1016" t="s">
        <v>412</v>
      </c>
      <c r="BW113" s="1016"/>
      <c r="BX113" s="1016"/>
      <c r="BY113" s="1016"/>
      <c r="BZ113" s="1016"/>
      <c r="CA113" s="1016" t="s">
        <v>128</v>
      </c>
      <c r="CB113" s="1016"/>
      <c r="CC113" s="1016"/>
      <c r="CD113" s="1016"/>
      <c r="CE113" s="1016"/>
      <c r="CF113" s="1010" t="s">
        <v>412</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128</v>
      </c>
      <c r="DM113" s="1055"/>
      <c r="DN113" s="1055"/>
      <c r="DO113" s="1055"/>
      <c r="DP113" s="1056"/>
      <c r="DQ113" s="1057" t="s">
        <v>412</v>
      </c>
      <c r="DR113" s="1055"/>
      <c r="DS113" s="1055"/>
      <c r="DT113" s="1055"/>
      <c r="DU113" s="1056"/>
      <c r="DV113" s="1058" t="s">
        <v>412</v>
      </c>
      <c r="DW113" s="1059"/>
      <c r="DX113" s="1059"/>
      <c r="DY113" s="1059"/>
      <c r="DZ113" s="1060"/>
    </row>
    <row r="114" spans="1:130" s="248" customFormat="1" ht="26.25" customHeight="1" x14ac:dyDescent="0.2">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412</v>
      </c>
      <c r="AB114" s="1055"/>
      <c r="AC114" s="1055"/>
      <c r="AD114" s="1055"/>
      <c r="AE114" s="1056"/>
      <c r="AF114" s="1057" t="s">
        <v>412</v>
      </c>
      <c r="AG114" s="1055"/>
      <c r="AH114" s="1055"/>
      <c r="AI114" s="1055"/>
      <c r="AJ114" s="1056"/>
      <c r="AK114" s="1057" t="s">
        <v>128</v>
      </c>
      <c r="AL114" s="1055"/>
      <c r="AM114" s="1055"/>
      <c r="AN114" s="1055"/>
      <c r="AO114" s="1056"/>
      <c r="AP114" s="1058" t="s">
        <v>128</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516052</v>
      </c>
      <c r="BR114" s="1016"/>
      <c r="BS114" s="1016"/>
      <c r="BT114" s="1016"/>
      <c r="BU114" s="1016"/>
      <c r="BV114" s="1016">
        <v>430917</v>
      </c>
      <c r="BW114" s="1016"/>
      <c r="BX114" s="1016"/>
      <c r="BY114" s="1016"/>
      <c r="BZ114" s="1016"/>
      <c r="CA114" s="1016">
        <v>436912</v>
      </c>
      <c r="CB114" s="1016"/>
      <c r="CC114" s="1016"/>
      <c r="CD114" s="1016"/>
      <c r="CE114" s="1016"/>
      <c r="CF114" s="1010">
        <v>19.2</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412</v>
      </c>
      <c r="DH114" s="1055"/>
      <c r="DI114" s="1055"/>
      <c r="DJ114" s="1055"/>
      <c r="DK114" s="1056"/>
      <c r="DL114" s="1057" t="s">
        <v>128</v>
      </c>
      <c r="DM114" s="1055"/>
      <c r="DN114" s="1055"/>
      <c r="DO114" s="1055"/>
      <c r="DP114" s="1056"/>
      <c r="DQ114" s="1057" t="s">
        <v>128</v>
      </c>
      <c r="DR114" s="1055"/>
      <c r="DS114" s="1055"/>
      <c r="DT114" s="1055"/>
      <c r="DU114" s="1056"/>
      <c r="DV114" s="1058" t="s">
        <v>412</v>
      </c>
      <c r="DW114" s="1059"/>
      <c r="DX114" s="1059"/>
      <c r="DY114" s="1059"/>
      <c r="DZ114" s="1060"/>
    </row>
    <row r="115" spans="1:130" s="248" customFormat="1" ht="26.25" customHeight="1" x14ac:dyDescent="0.2">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128</v>
      </c>
      <c r="AB115" s="1030"/>
      <c r="AC115" s="1030"/>
      <c r="AD115" s="1030"/>
      <c r="AE115" s="1031"/>
      <c r="AF115" s="1032" t="s">
        <v>128</v>
      </c>
      <c r="AG115" s="1030"/>
      <c r="AH115" s="1030"/>
      <c r="AI115" s="1030"/>
      <c r="AJ115" s="1031"/>
      <c r="AK115" s="1032" t="s">
        <v>128</v>
      </c>
      <c r="AL115" s="1030"/>
      <c r="AM115" s="1030"/>
      <c r="AN115" s="1030"/>
      <c r="AO115" s="1031"/>
      <c r="AP115" s="1033" t="s">
        <v>128</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v>41528</v>
      </c>
      <c r="BR115" s="1016"/>
      <c r="BS115" s="1016"/>
      <c r="BT115" s="1016"/>
      <c r="BU115" s="1016"/>
      <c r="BV115" s="1016">
        <v>41967</v>
      </c>
      <c r="BW115" s="1016"/>
      <c r="BX115" s="1016"/>
      <c r="BY115" s="1016"/>
      <c r="BZ115" s="1016"/>
      <c r="CA115" s="1016">
        <v>38012</v>
      </c>
      <c r="CB115" s="1016"/>
      <c r="CC115" s="1016"/>
      <c r="CD115" s="1016"/>
      <c r="CE115" s="1016"/>
      <c r="CF115" s="1010">
        <v>1.7</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412</v>
      </c>
      <c r="DH115" s="1055"/>
      <c r="DI115" s="1055"/>
      <c r="DJ115" s="1055"/>
      <c r="DK115" s="1056"/>
      <c r="DL115" s="1057" t="s">
        <v>412</v>
      </c>
      <c r="DM115" s="1055"/>
      <c r="DN115" s="1055"/>
      <c r="DO115" s="1055"/>
      <c r="DP115" s="1056"/>
      <c r="DQ115" s="1057" t="s">
        <v>128</v>
      </c>
      <c r="DR115" s="1055"/>
      <c r="DS115" s="1055"/>
      <c r="DT115" s="1055"/>
      <c r="DU115" s="1056"/>
      <c r="DV115" s="1058" t="s">
        <v>412</v>
      </c>
      <c r="DW115" s="1059"/>
      <c r="DX115" s="1059"/>
      <c r="DY115" s="1059"/>
      <c r="DZ115" s="1060"/>
    </row>
    <row r="116" spans="1:130" s="248" customFormat="1" ht="26.25" customHeight="1" x14ac:dyDescent="0.2">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128</v>
      </c>
      <c r="AB116" s="1055"/>
      <c r="AC116" s="1055"/>
      <c r="AD116" s="1055"/>
      <c r="AE116" s="1056"/>
      <c r="AF116" s="1057" t="s">
        <v>412</v>
      </c>
      <c r="AG116" s="1055"/>
      <c r="AH116" s="1055"/>
      <c r="AI116" s="1055"/>
      <c r="AJ116" s="1056"/>
      <c r="AK116" s="1057" t="s">
        <v>128</v>
      </c>
      <c r="AL116" s="1055"/>
      <c r="AM116" s="1055"/>
      <c r="AN116" s="1055"/>
      <c r="AO116" s="1056"/>
      <c r="AP116" s="1058" t="s">
        <v>412</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412</v>
      </c>
      <c r="BW116" s="1016"/>
      <c r="BX116" s="1016"/>
      <c r="BY116" s="1016"/>
      <c r="BZ116" s="1016"/>
      <c r="CA116" s="1016" t="s">
        <v>128</v>
      </c>
      <c r="CB116" s="1016"/>
      <c r="CC116" s="1016"/>
      <c r="CD116" s="1016"/>
      <c r="CE116" s="1016"/>
      <c r="CF116" s="1010" t="s">
        <v>412</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412</v>
      </c>
      <c r="DH116" s="1055"/>
      <c r="DI116" s="1055"/>
      <c r="DJ116" s="1055"/>
      <c r="DK116" s="1056"/>
      <c r="DL116" s="1057" t="s">
        <v>412</v>
      </c>
      <c r="DM116" s="1055"/>
      <c r="DN116" s="1055"/>
      <c r="DO116" s="1055"/>
      <c r="DP116" s="1056"/>
      <c r="DQ116" s="1057" t="s">
        <v>128</v>
      </c>
      <c r="DR116" s="1055"/>
      <c r="DS116" s="1055"/>
      <c r="DT116" s="1055"/>
      <c r="DU116" s="1056"/>
      <c r="DV116" s="1058" t="s">
        <v>412</v>
      </c>
      <c r="DW116" s="1059"/>
      <c r="DX116" s="1059"/>
      <c r="DY116" s="1059"/>
      <c r="DZ116" s="1060"/>
    </row>
    <row r="117" spans="1:130" s="248" customFormat="1" ht="26.2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559297</v>
      </c>
      <c r="AB117" s="1073"/>
      <c r="AC117" s="1073"/>
      <c r="AD117" s="1073"/>
      <c r="AE117" s="1074"/>
      <c r="AF117" s="1075">
        <v>525561</v>
      </c>
      <c r="AG117" s="1073"/>
      <c r="AH117" s="1073"/>
      <c r="AI117" s="1073"/>
      <c r="AJ117" s="1074"/>
      <c r="AK117" s="1075">
        <v>498020</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412</v>
      </c>
      <c r="BR117" s="1016"/>
      <c r="BS117" s="1016"/>
      <c r="BT117" s="1016"/>
      <c r="BU117" s="1016"/>
      <c r="BV117" s="1016" t="s">
        <v>412</v>
      </c>
      <c r="BW117" s="1016"/>
      <c r="BX117" s="1016"/>
      <c r="BY117" s="1016"/>
      <c r="BZ117" s="1016"/>
      <c r="CA117" s="1016" t="s">
        <v>412</v>
      </c>
      <c r="CB117" s="1016"/>
      <c r="CC117" s="1016"/>
      <c r="CD117" s="1016"/>
      <c r="CE117" s="1016"/>
      <c r="CF117" s="1010" t="s">
        <v>412</v>
      </c>
      <c r="CG117" s="1011"/>
      <c r="CH117" s="1011"/>
      <c r="CI117" s="1011"/>
      <c r="CJ117" s="1011"/>
      <c r="CK117" s="1041"/>
      <c r="CL117" s="1042"/>
      <c r="CM117" s="1012" t="s">
        <v>458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412</v>
      </c>
      <c r="DH117" s="1055"/>
      <c r="DI117" s="1055"/>
      <c r="DJ117" s="1055"/>
      <c r="DK117" s="1056"/>
      <c r="DL117" s="1057" t="s">
        <v>412</v>
      </c>
      <c r="DM117" s="1055"/>
      <c r="DN117" s="1055"/>
      <c r="DO117" s="1055"/>
      <c r="DP117" s="1056"/>
      <c r="DQ117" s="1057" t="s">
        <v>412</v>
      </c>
      <c r="DR117" s="1055"/>
      <c r="DS117" s="1055"/>
      <c r="DT117" s="1055"/>
      <c r="DU117" s="1056"/>
      <c r="DV117" s="1058" t="s">
        <v>412</v>
      </c>
      <c r="DW117" s="1059"/>
      <c r="DX117" s="1059"/>
      <c r="DY117" s="1059"/>
      <c r="DZ117" s="1060"/>
    </row>
    <row r="118" spans="1:130" s="248" customFormat="1" ht="26.25" customHeight="1" x14ac:dyDescent="0.2">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304</v>
      </c>
      <c r="AL118" s="981"/>
      <c r="AM118" s="981"/>
      <c r="AN118" s="981"/>
      <c r="AO118" s="982"/>
      <c r="AP118" s="1067" t="s">
        <v>431</v>
      </c>
      <c r="AQ118" s="1068"/>
      <c r="AR118" s="1068"/>
      <c r="AS118" s="1068"/>
      <c r="AT118" s="1069"/>
      <c r="AU118" s="996"/>
      <c r="AV118" s="997"/>
      <c r="AW118" s="997"/>
      <c r="AX118" s="997"/>
      <c r="AY118" s="997"/>
      <c r="AZ118" s="1070" t="s">
        <v>459</v>
      </c>
      <c r="BA118" s="1061"/>
      <c r="BB118" s="1061"/>
      <c r="BC118" s="1061"/>
      <c r="BD118" s="1061"/>
      <c r="BE118" s="1061"/>
      <c r="BF118" s="1061"/>
      <c r="BG118" s="1061"/>
      <c r="BH118" s="1061"/>
      <c r="BI118" s="1061"/>
      <c r="BJ118" s="1061"/>
      <c r="BK118" s="1061"/>
      <c r="BL118" s="1061"/>
      <c r="BM118" s="1061"/>
      <c r="BN118" s="1061"/>
      <c r="BO118" s="1061"/>
      <c r="BP118" s="1062"/>
      <c r="BQ118" s="1093" t="s">
        <v>412</v>
      </c>
      <c r="BR118" s="1094"/>
      <c r="BS118" s="1094"/>
      <c r="BT118" s="1094"/>
      <c r="BU118" s="1094"/>
      <c r="BV118" s="1094" t="s">
        <v>412</v>
      </c>
      <c r="BW118" s="1094"/>
      <c r="BX118" s="1094"/>
      <c r="BY118" s="1094"/>
      <c r="BZ118" s="1094"/>
      <c r="CA118" s="1094" t="s">
        <v>412</v>
      </c>
      <c r="CB118" s="1094"/>
      <c r="CC118" s="1094"/>
      <c r="CD118" s="1094"/>
      <c r="CE118" s="1094"/>
      <c r="CF118" s="1010" t="s">
        <v>412</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412</v>
      </c>
      <c r="DH118" s="1055"/>
      <c r="DI118" s="1055"/>
      <c r="DJ118" s="1055"/>
      <c r="DK118" s="1056"/>
      <c r="DL118" s="1057" t="s">
        <v>412</v>
      </c>
      <c r="DM118" s="1055"/>
      <c r="DN118" s="1055"/>
      <c r="DO118" s="1055"/>
      <c r="DP118" s="1056"/>
      <c r="DQ118" s="1057" t="s">
        <v>412</v>
      </c>
      <c r="DR118" s="1055"/>
      <c r="DS118" s="1055"/>
      <c r="DT118" s="1055"/>
      <c r="DU118" s="1056"/>
      <c r="DV118" s="1058" t="s">
        <v>412</v>
      </c>
      <c r="DW118" s="1059"/>
      <c r="DX118" s="1059"/>
      <c r="DY118" s="1059"/>
      <c r="DZ118" s="1060"/>
    </row>
    <row r="119" spans="1:130" s="248" customFormat="1" ht="26.25" customHeight="1" x14ac:dyDescent="0.2">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412</v>
      </c>
      <c r="AB119" s="988"/>
      <c r="AC119" s="988"/>
      <c r="AD119" s="988"/>
      <c r="AE119" s="989"/>
      <c r="AF119" s="990" t="s">
        <v>412</v>
      </c>
      <c r="AG119" s="988"/>
      <c r="AH119" s="988"/>
      <c r="AI119" s="988"/>
      <c r="AJ119" s="989"/>
      <c r="AK119" s="990" t="s">
        <v>412</v>
      </c>
      <c r="AL119" s="988"/>
      <c r="AM119" s="988"/>
      <c r="AN119" s="988"/>
      <c r="AO119" s="989"/>
      <c r="AP119" s="991" t="s">
        <v>412</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461</v>
      </c>
      <c r="BP119" s="1102"/>
      <c r="BQ119" s="1093">
        <v>5885421</v>
      </c>
      <c r="BR119" s="1094"/>
      <c r="BS119" s="1094"/>
      <c r="BT119" s="1094"/>
      <c r="BU119" s="1094"/>
      <c r="BV119" s="1094">
        <v>5723130</v>
      </c>
      <c r="BW119" s="1094"/>
      <c r="BX119" s="1094"/>
      <c r="BY119" s="1094"/>
      <c r="BZ119" s="1094"/>
      <c r="CA119" s="1094">
        <v>5857543</v>
      </c>
      <c r="CB119" s="1094"/>
      <c r="CC119" s="1094"/>
      <c r="CD119" s="1094"/>
      <c r="CE119" s="1094"/>
      <c r="CF119" s="1095"/>
      <c r="CG119" s="1096"/>
      <c r="CH119" s="1096"/>
      <c r="CI119" s="1096"/>
      <c r="CJ119" s="1097"/>
      <c r="CK119" s="1043"/>
      <c r="CL119" s="1044"/>
      <c r="CM119" s="1098" t="s">
        <v>462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t="s">
        <v>463</v>
      </c>
      <c r="DM119" s="1080"/>
      <c r="DN119" s="1080"/>
      <c r="DO119" s="1080"/>
      <c r="DP119" s="1081"/>
      <c r="DQ119" s="1079" t="s">
        <v>463</v>
      </c>
      <c r="DR119" s="1080"/>
      <c r="DS119" s="1080"/>
      <c r="DT119" s="1080"/>
      <c r="DU119" s="1081"/>
      <c r="DV119" s="1082" t="s">
        <v>464</v>
      </c>
      <c r="DW119" s="1083"/>
      <c r="DX119" s="1083"/>
      <c r="DY119" s="1083"/>
      <c r="DZ119" s="1084"/>
    </row>
    <row r="120" spans="1:130" s="248" customFormat="1" ht="26.25" customHeight="1" x14ac:dyDescent="0.2">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463</v>
      </c>
      <c r="AG120" s="1055"/>
      <c r="AH120" s="1055"/>
      <c r="AI120" s="1055"/>
      <c r="AJ120" s="1056"/>
      <c r="AK120" s="1057" t="s">
        <v>464</v>
      </c>
      <c r="AL120" s="1055"/>
      <c r="AM120" s="1055"/>
      <c r="AN120" s="1055"/>
      <c r="AO120" s="1056"/>
      <c r="AP120" s="1058" t="s">
        <v>128</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1017538</v>
      </c>
      <c r="BR120" s="1023"/>
      <c r="BS120" s="1023"/>
      <c r="BT120" s="1023"/>
      <c r="BU120" s="1023"/>
      <c r="BV120" s="1023">
        <v>890549</v>
      </c>
      <c r="BW120" s="1023"/>
      <c r="BX120" s="1023"/>
      <c r="BY120" s="1023"/>
      <c r="BZ120" s="1023"/>
      <c r="CA120" s="1023">
        <v>899077</v>
      </c>
      <c r="CB120" s="1023"/>
      <c r="CC120" s="1023"/>
      <c r="CD120" s="1023"/>
      <c r="CE120" s="1023"/>
      <c r="CF120" s="1037">
        <v>39.4</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668278</v>
      </c>
      <c r="DH120" s="1023"/>
      <c r="DI120" s="1023"/>
      <c r="DJ120" s="1023"/>
      <c r="DK120" s="1023"/>
      <c r="DL120" s="1023">
        <v>679243</v>
      </c>
      <c r="DM120" s="1023"/>
      <c r="DN120" s="1023"/>
      <c r="DO120" s="1023"/>
      <c r="DP120" s="1023"/>
      <c r="DQ120" s="1023">
        <v>834069</v>
      </c>
      <c r="DR120" s="1023"/>
      <c r="DS120" s="1023"/>
      <c r="DT120" s="1023"/>
      <c r="DU120" s="1023"/>
      <c r="DV120" s="1024">
        <v>36.6</v>
      </c>
      <c r="DW120" s="1024"/>
      <c r="DX120" s="1024"/>
      <c r="DY120" s="1024"/>
      <c r="DZ120" s="1025"/>
    </row>
    <row r="121" spans="1:130" s="248" customFormat="1" ht="26.25" customHeight="1" x14ac:dyDescent="0.2">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463</v>
      </c>
      <c r="AG121" s="1055"/>
      <c r="AH121" s="1055"/>
      <c r="AI121" s="1055"/>
      <c r="AJ121" s="1056"/>
      <c r="AK121" s="1057" t="s">
        <v>463</v>
      </c>
      <c r="AL121" s="1055"/>
      <c r="AM121" s="1055"/>
      <c r="AN121" s="1055"/>
      <c r="AO121" s="1056"/>
      <c r="AP121" s="1058" t="s">
        <v>463</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147179</v>
      </c>
      <c r="BR121" s="1016"/>
      <c r="BS121" s="1016"/>
      <c r="BT121" s="1016"/>
      <c r="BU121" s="1016"/>
      <c r="BV121" s="1016">
        <v>120951</v>
      </c>
      <c r="BW121" s="1016"/>
      <c r="BX121" s="1016"/>
      <c r="BY121" s="1016"/>
      <c r="BZ121" s="1016"/>
      <c r="CA121" s="1016">
        <v>104374</v>
      </c>
      <c r="CB121" s="1016"/>
      <c r="CC121" s="1016"/>
      <c r="CD121" s="1016"/>
      <c r="CE121" s="1016"/>
      <c r="CF121" s="1010">
        <v>4.5999999999999996</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v>50427</v>
      </c>
      <c r="DH121" s="1016"/>
      <c r="DI121" s="1016"/>
      <c r="DJ121" s="1016"/>
      <c r="DK121" s="1016"/>
      <c r="DL121" s="1016">
        <v>39611</v>
      </c>
      <c r="DM121" s="1016"/>
      <c r="DN121" s="1016"/>
      <c r="DO121" s="1016"/>
      <c r="DP121" s="1016"/>
      <c r="DQ121" s="1016">
        <v>36695</v>
      </c>
      <c r="DR121" s="1016"/>
      <c r="DS121" s="1016"/>
      <c r="DT121" s="1016"/>
      <c r="DU121" s="1016"/>
      <c r="DV121" s="1017">
        <v>1.6</v>
      </c>
      <c r="DW121" s="1017"/>
      <c r="DX121" s="1017"/>
      <c r="DY121" s="1017"/>
      <c r="DZ121" s="1018"/>
    </row>
    <row r="122" spans="1:130" s="248" customFormat="1" ht="26.25" customHeight="1" x14ac:dyDescent="0.2">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463</v>
      </c>
      <c r="AB122" s="1055"/>
      <c r="AC122" s="1055"/>
      <c r="AD122" s="1055"/>
      <c r="AE122" s="1056"/>
      <c r="AF122" s="1057" t="s">
        <v>128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3639551</v>
      </c>
      <c r="BR122" s="1094"/>
      <c r="BS122" s="1094"/>
      <c r="BT122" s="1094"/>
      <c r="BU122" s="1094"/>
      <c r="BV122" s="1094">
        <v>3581616</v>
      </c>
      <c r="BW122" s="1094"/>
      <c r="BX122" s="1094"/>
      <c r="BY122" s="1094"/>
      <c r="BZ122" s="1094"/>
      <c r="CA122" s="1094">
        <v>3546602</v>
      </c>
      <c r="CB122" s="1094"/>
      <c r="CC122" s="1094"/>
      <c r="CD122" s="1094"/>
      <c r="CE122" s="1094"/>
      <c r="CF122" s="1114">
        <v>155.6</v>
      </c>
      <c r="CG122" s="1115"/>
      <c r="CH122" s="1115"/>
      <c r="CI122" s="1115"/>
      <c r="CJ122" s="1115"/>
      <c r="CK122" s="1106"/>
      <c r="CL122" s="1107"/>
      <c r="CM122" s="1107"/>
      <c r="CN122" s="1107"/>
      <c r="CO122" s="1108"/>
      <c r="CP122" s="1116" t="s">
        <v>407</v>
      </c>
      <c r="CQ122" s="1117"/>
      <c r="CR122" s="1117"/>
      <c r="CS122" s="1117"/>
      <c r="CT122" s="1117"/>
      <c r="CU122" s="1117"/>
      <c r="CV122" s="1117"/>
      <c r="CW122" s="1117"/>
      <c r="CX122" s="1117"/>
      <c r="CY122" s="1117"/>
      <c r="CZ122" s="1117"/>
      <c r="DA122" s="1117"/>
      <c r="DB122" s="1117"/>
      <c r="DC122" s="1117"/>
      <c r="DD122" s="1117"/>
      <c r="DE122" s="1117"/>
      <c r="DF122" s="1118"/>
      <c r="DG122" s="1015">
        <v>23167</v>
      </c>
      <c r="DH122" s="1016"/>
      <c r="DI122" s="1016"/>
      <c r="DJ122" s="1016"/>
      <c r="DK122" s="1016"/>
      <c r="DL122" s="1016">
        <v>21076</v>
      </c>
      <c r="DM122" s="1016"/>
      <c r="DN122" s="1016"/>
      <c r="DO122" s="1016"/>
      <c r="DP122" s="1016"/>
      <c r="DQ122" s="1016">
        <v>16756</v>
      </c>
      <c r="DR122" s="1016"/>
      <c r="DS122" s="1016"/>
      <c r="DT122" s="1016"/>
      <c r="DU122" s="1016"/>
      <c r="DV122" s="1017">
        <v>0.7</v>
      </c>
      <c r="DW122" s="1017"/>
      <c r="DX122" s="1017"/>
      <c r="DY122" s="1017"/>
      <c r="DZ122" s="1018"/>
    </row>
    <row r="123" spans="1:130" s="248" customFormat="1" ht="26.25" customHeight="1" x14ac:dyDescent="0.2">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463</v>
      </c>
      <c r="AG123" s="1055"/>
      <c r="AH123" s="1055"/>
      <c r="AI123" s="1055"/>
      <c r="AJ123" s="1056"/>
      <c r="AK123" s="1057" t="s">
        <v>128</v>
      </c>
      <c r="AL123" s="1055"/>
      <c r="AM123" s="1055"/>
      <c r="AN123" s="1055"/>
      <c r="AO123" s="1056"/>
      <c r="AP123" s="1058" t="s">
        <v>128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473</v>
      </c>
      <c r="BP123" s="1102"/>
      <c r="BQ123" s="1161">
        <v>4804268</v>
      </c>
      <c r="BR123" s="1162"/>
      <c r="BS123" s="1162"/>
      <c r="BT123" s="1162"/>
      <c r="BU123" s="1162"/>
      <c r="BV123" s="1162">
        <v>4593116</v>
      </c>
      <c r="BW123" s="1162"/>
      <c r="BX123" s="1162"/>
      <c r="BY123" s="1162"/>
      <c r="BZ123" s="1162"/>
      <c r="CA123" s="1162">
        <v>4550053</v>
      </c>
      <c r="CB123" s="1162"/>
      <c r="CC123" s="1162"/>
      <c r="CD123" s="1162"/>
      <c r="CE123" s="1162"/>
      <c r="CF123" s="1095"/>
      <c r="CG123" s="1096"/>
      <c r="CH123" s="1096"/>
      <c r="CI123" s="1096"/>
      <c r="CJ123" s="1097"/>
      <c r="CK123" s="1106"/>
      <c r="CL123" s="1107"/>
      <c r="CM123" s="1107"/>
      <c r="CN123" s="1107"/>
      <c r="CO123" s="1108"/>
      <c r="CP123" s="1116" t="s">
        <v>474</v>
      </c>
      <c r="CQ123" s="1117"/>
      <c r="CR123" s="1117"/>
      <c r="CS123" s="1117"/>
      <c r="CT123" s="1117"/>
      <c r="CU123" s="1117"/>
      <c r="CV123" s="1117"/>
      <c r="CW123" s="1117"/>
      <c r="CX123" s="1117"/>
      <c r="CY123" s="1117"/>
      <c r="CZ123" s="1117"/>
      <c r="DA123" s="1117"/>
      <c r="DB123" s="1117"/>
      <c r="DC123" s="1117"/>
      <c r="DD123" s="1117"/>
      <c r="DE123" s="1117"/>
      <c r="DF123" s="1118"/>
      <c r="DG123" s="1054">
        <v>2559</v>
      </c>
      <c r="DH123" s="1055"/>
      <c r="DI123" s="1055"/>
      <c r="DJ123" s="1055"/>
      <c r="DK123" s="1056"/>
      <c r="DL123" s="1057">
        <v>3097</v>
      </c>
      <c r="DM123" s="1055"/>
      <c r="DN123" s="1055"/>
      <c r="DO123" s="1055"/>
      <c r="DP123" s="1056"/>
      <c r="DQ123" s="1057">
        <v>3251</v>
      </c>
      <c r="DR123" s="1055"/>
      <c r="DS123" s="1055"/>
      <c r="DT123" s="1055"/>
      <c r="DU123" s="1056"/>
      <c r="DV123" s="1058">
        <v>0.1</v>
      </c>
      <c r="DW123" s="1059"/>
      <c r="DX123" s="1059"/>
      <c r="DY123" s="1059"/>
      <c r="DZ123" s="1060"/>
    </row>
    <row r="124" spans="1:130" s="248" customFormat="1" ht="26.25" customHeight="1" thickBot="1" x14ac:dyDescent="0.25">
      <c r="A124" s="1155"/>
      <c r="B124" s="1042"/>
      <c r="C124" s="1012" t="s">
        <v>458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464</v>
      </c>
      <c r="AL124" s="1055"/>
      <c r="AM124" s="1055"/>
      <c r="AN124" s="1055"/>
      <c r="AO124" s="1056"/>
      <c r="AP124" s="1058" t="s">
        <v>128</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50.2</v>
      </c>
      <c r="BR124" s="1124"/>
      <c r="BS124" s="1124"/>
      <c r="BT124" s="1124"/>
      <c r="BU124" s="1124"/>
      <c r="BV124" s="1124">
        <v>52.3</v>
      </c>
      <c r="BW124" s="1124"/>
      <c r="BX124" s="1124"/>
      <c r="BY124" s="1124"/>
      <c r="BZ124" s="1124"/>
      <c r="CA124" s="1124">
        <v>57.3</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463</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2">
      <c r="A125" s="1155"/>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464</v>
      </c>
      <c r="AB125" s="1055"/>
      <c r="AC125" s="1055"/>
      <c r="AD125" s="1055"/>
      <c r="AE125" s="1056"/>
      <c r="AF125" s="1057" t="s">
        <v>128</v>
      </c>
      <c r="AG125" s="1055"/>
      <c r="AH125" s="1055"/>
      <c r="AI125" s="1055"/>
      <c r="AJ125" s="1056"/>
      <c r="AK125" s="1057" t="s">
        <v>463</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463</v>
      </c>
      <c r="DH125" s="1023"/>
      <c r="DI125" s="1023"/>
      <c r="DJ125" s="1023"/>
      <c r="DK125" s="1023"/>
      <c r="DL125" s="1023" t="s">
        <v>464</v>
      </c>
      <c r="DM125" s="1023"/>
      <c r="DN125" s="1023"/>
      <c r="DO125" s="1023"/>
      <c r="DP125" s="1023"/>
      <c r="DQ125" s="1023" t="s">
        <v>463</v>
      </c>
      <c r="DR125" s="1023"/>
      <c r="DS125" s="1023"/>
      <c r="DT125" s="1023"/>
      <c r="DU125" s="1023"/>
      <c r="DV125" s="1024" t="s">
        <v>463</v>
      </c>
      <c r="DW125" s="1024"/>
      <c r="DX125" s="1024"/>
      <c r="DY125" s="1024"/>
      <c r="DZ125" s="1025"/>
    </row>
    <row r="126" spans="1:130" s="248" customFormat="1" ht="26.25" customHeight="1" thickBot="1" x14ac:dyDescent="0.25">
      <c r="A126" s="1155"/>
      <c r="B126" s="1042"/>
      <c r="C126" s="1012" t="s">
        <v>462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463</v>
      </c>
      <c r="AB126" s="1055"/>
      <c r="AC126" s="1055"/>
      <c r="AD126" s="1055"/>
      <c r="AE126" s="1056"/>
      <c r="AF126" s="1057" t="s">
        <v>463</v>
      </c>
      <c r="AG126" s="1055"/>
      <c r="AH126" s="1055"/>
      <c r="AI126" s="1055"/>
      <c r="AJ126" s="1056"/>
      <c r="AK126" s="1057" t="s">
        <v>128</v>
      </c>
      <c r="AL126" s="1055"/>
      <c r="AM126" s="1055"/>
      <c r="AN126" s="1055"/>
      <c r="AO126" s="1056"/>
      <c r="AP126" s="1058" t="s">
        <v>463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v>38637</v>
      </c>
      <c r="DH126" s="1016"/>
      <c r="DI126" s="1016"/>
      <c r="DJ126" s="1016"/>
      <c r="DK126" s="1016"/>
      <c r="DL126" s="1016">
        <v>38250</v>
      </c>
      <c r="DM126" s="1016"/>
      <c r="DN126" s="1016"/>
      <c r="DO126" s="1016"/>
      <c r="DP126" s="1016"/>
      <c r="DQ126" s="1016">
        <v>38012</v>
      </c>
      <c r="DR126" s="1016"/>
      <c r="DS126" s="1016"/>
      <c r="DT126" s="1016"/>
      <c r="DU126" s="1016"/>
      <c r="DV126" s="1017">
        <v>1.7</v>
      </c>
      <c r="DW126" s="1017"/>
      <c r="DX126" s="1017"/>
      <c r="DY126" s="1017"/>
      <c r="DZ126" s="1018"/>
    </row>
    <row r="127" spans="1:130" s="248" customFormat="1" ht="26.25" customHeight="1" x14ac:dyDescent="0.2">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463</v>
      </c>
      <c r="AB127" s="1055"/>
      <c r="AC127" s="1055"/>
      <c r="AD127" s="1055"/>
      <c r="AE127" s="1056"/>
      <c r="AF127" s="1057" t="s">
        <v>128</v>
      </c>
      <c r="AG127" s="1055"/>
      <c r="AH127" s="1055"/>
      <c r="AI127" s="1055"/>
      <c r="AJ127" s="1056"/>
      <c r="AK127" s="1057" t="s">
        <v>463</v>
      </c>
      <c r="AL127" s="1055"/>
      <c r="AM127" s="1055"/>
      <c r="AN127" s="1055"/>
      <c r="AO127" s="1056"/>
      <c r="AP127" s="1058" t="s">
        <v>128</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464</v>
      </c>
      <c r="DH127" s="1016"/>
      <c r="DI127" s="1016"/>
      <c r="DJ127" s="1016"/>
      <c r="DK127" s="1016"/>
      <c r="DL127" s="1016" t="s">
        <v>463</v>
      </c>
      <c r="DM127" s="1016"/>
      <c r="DN127" s="1016"/>
      <c r="DO127" s="1016"/>
      <c r="DP127" s="1016"/>
      <c r="DQ127" s="1016" t="s">
        <v>464</v>
      </c>
      <c r="DR127" s="1016"/>
      <c r="DS127" s="1016"/>
      <c r="DT127" s="1016"/>
      <c r="DU127" s="1016"/>
      <c r="DV127" s="1017" t="s">
        <v>128</v>
      </c>
      <c r="DW127" s="1017"/>
      <c r="DX127" s="1017"/>
      <c r="DY127" s="1017"/>
      <c r="DZ127" s="1018"/>
    </row>
    <row r="128" spans="1:130" s="248" customFormat="1" ht="26.25" customHeight="1" thickBot="1" x14ac:dyDescent="0.25">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35734</v>
      </c>
      <c r="AB128" s="1144"/>
      <c r="AC128" s="1144"/>
      <c r="AD128" s="1144"/>
      <c r="AE128" s="1145"/>
      <c r="AF128" s="1146">
        <v>28809</v>
      </c>
      <c r="AG128" s="1144"/>
      <c r="AH128" s="1144"/>
      <c r="AI128" s="1144"/>
      <c r="AJ128" s="1145"/>
      <c r="AK128" s="1146">
        <v>18705</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128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v>2891</v>
      </c>
      <c r="DH128" s="1136"/>
      <c r="DI128" s="1136"/>
      <c r="DJ128" s="1136"/>
      <c r="DK128" s="1136"/>
      <c r="DL128" s="1136">
        <v>3717</v>
      </c>
      <c r="DM128" s="1136"/>
      <c r="DN128" s="1136"/>
      <c r="DO128" s="1136"/>
      <c r="DP128" s="1136"/>
      <c r="DQ128" s="1136" t="s">
        <v>463</v>
      </c>
      <c r="DR128" s="1136"/>
      <c r="DS128" s="1136"/>
      <c r="DT128" s="1136"/>
      <c r="DU128" s="1136"/>
      <c r="DV128" s="1137" t="s">
        <v>463</v>
      </c>
      <c r="DW128" s="1137"/>
      <c r="DX128" s="1137"/>
      <c r="DY128" s="1137"/>
      <c r="DZ128" s="1138"/>
    </row>
    <row r="129" spans="1:131" s="248" customFormat="1" ht="26.25" customHeight="1" x14ac:dyDescent="0.2">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2483746</v>
      </c>
      <c r="AB129" s="1055"/>
      <c r="AC129" s="1055"/>
      <c r="AD129" s="1055"/>
      <c r="AE129" s="1056"/>
      <c r="AF129" s="1057">
        <v>2482580</v>
      </c>
      <c r="AG129" s="1055"/>
      <c r="AH129" s="1055"/>
      <c r="AI129" s="1055"/>
      <c r="AJ129" s="1056"/>
      <c r="AK129" s="1057">
        <v>2613914</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463</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331285</v>
      </c>
      <c r="AB130" s="1055"/>
      <c r="AC130" s="1055"/>
      <c r="AD130" s="1055"/>
      <c r="AE130" s="1056"/>
      <c r="AF130" s="1057">
        <v>325949</v>
      </c>
      <c r="AG130" s="1055"/>
      <c r="AH130" s="1055"/>
      <c r="AI130" s="1055"/>
      <c r="AJ130" s="1056"/>
      <c r="AK130" s="1057">
        <v>333875</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7.7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2152461</v>
      </c>
      <c r="AB131" s="1080"/>
      <c r="AC131" s="1080"/>
      <c r="AD131" s="1080"/>
      <c r="AE131" s="1081"/>
      <c r="AF131" s="1079">
        <v>2156631</v>
      </c>
      <c r="AG131" s="1080"/>
      <c r="AH131" s="1080"/>
      <c r="AI131" s="1080"/>
      <c r="AJ131" s="1081"/>
      <c r="AK131" s="1079">
        <v>2280039</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57.3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8.9329376929999995</v>
      </c>
      <c r="AB132" s="1196"/>
      <c r="AC132" s="1196"/>
      <c r="AD132" s="1196"/>
      <c r="AE132" s="1197"/>
      <c r="AF132" s="1198">
        <v>7.919899139</v>
      </c>
      <c r="AG132" s="1196"/>
      <c r="AH132" s="1196"/>
      <c r="AI132" s="1196"/>
      <c r="AJ132" s="1197"/>
      <c r="AK132" s="1198">
        <v>6.378838257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8.4</v>
      </c>
      <c r="AB133" s="1179"/>
      <c r="AC133" s="1179"/>
      <c r="AD133" s="1179"/>
      <c r="AE133" s="1180"/>
      <c r="AF133" s="1178">
        <v>8.4</v>
      </c>
      <c r="AG133" s="1179"/>
      <c r="AH133" s="1179"/>
      <c r="AI133" s="1179"/>
      <c r="AJ133" s="1180"/>
      <c r="AK133" s="1178">
        <v>7.7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g17B53vHmO5ucS+7aHU342IfCBu9AMVE6kH8La8K6dVf+TSkfKdczxEaoVBgT8kJkyQbbI3gPfor4k0UVzZrA==" saltValue="X75xdxRjc2ZhI/xo451/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horizontalDpi="4294967292"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election activeCell="AS52" sqref="AS52"/>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iQBmYlyi3jWD5tIXMalWZkZajK+J4G46e00vL1O6MCbprly0obZMgGjx1jFlapMtz8cz2R2onpgKjzQIynUrAA==" saltValue="n/SxxNCTI+TftCcPWne6L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4294967292"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iPIQuQpda98iOtvcWeQgo/CO0XR9dHP5XX2pe69X4OLGIQwR3lxI4dZl5V4TIbxS1Src5RvdoC3+PewFIhr3g==" saltValue="33tLaxDGzHcc4tLlMg5wiQ=="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4294967292"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election activeCell="AR26" sqref="AR26"/>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862966</v>
      </c>
      <c r="AP9" s="314">
        <v>119890</v>
      </c>
      <c r="AQ9" s="315">
        <v>156065</v>
      </c>
      <c r="AR9" s="316">
        <v>-23.2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5074</v>
      </c>
      <c r="AP10" s="317">
        <v>705</v>
      </c>
      <c r="AQ10" s="318">
        <v>24089</v>
      </c>
      <c r="AR10" s="319">
        <v>-97.1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t="s">
        <v>511</v>
      </c>
      <c r="AP11" s="317" t="s">
        <v>511</v>
      </c>
      <c r="AQ11" s="318">
        <v>3903</v>
      </c>
      <c r="AR11" s="319" t="s">
        <v>511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511</v>
      </c>
      <c r="AP12" s="317" t="s">
        <v>511</v>
      </c>
      <c r="AQ12" s="318" t="s">
        <v>511</v>
      </c>
      <c r="AR12" s="319" t="s">
        <v>511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t="s">
        <v>511</v>
      </c>
      <c r="AP13" s="317" t="s">
        <v>511</v>
      </c>
      <c r="AQ13" s="318">
        <v>6134</v>
      </c>
      <c r="AR13" s="319" t="s">
        <v>511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12315</v>
      </c>
      <c r="AP14" s="317">
        <v>1711</v>
      </c>
      <c r="AQ14" s="318">
        <v>6841</v>
      </c>
      <c r="AR14" s="319">
        <v>-75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-64477</v>
      </c>
      <c r="AP15" s="317">
        <v>-8958</v>
      </c>
      <c r="AQ15" s="318">
        <v>-12699</v>
      </c>
      <c r="AR15" s="319">
        <v>-29.5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815878</v>
      </c>
      <c r="AP16" s="317">
        <v>113348</v>
      </c>
      <c r="AQ16" s="318">
        <v>184332</v>
      </c>
      <c r="AR16" s="319">
        <v>-38.5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11.39</v>
      </c>
      <c r="AP21" s="331">
        <v>15.68</v>
      </c>
      <c r="AQ21" s="332">
        <v>-4.29</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95.3</v>
      </c>
      <c r="AP22" s="336">
        <v>95.9</v>
      </c>
      <c r="AQ22" s="337">
        <v>-0.6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438202</v>
      </c>
      <c r="AP32" s="345">
        <v>60878</v>
      </c>
      <c r="AQ32" s="346">
        <v>108331</v>
      </c>
      <c r="AR32" s="347">
        <v>-43.8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511</v>
      </c>
      <c r="AP33" s="345" t="s">
        <v>511</v>
      </c>
      <c r="AQ33" s="346">
        <v>132</v>
      </c>
      <c r="AR33" s="347" t="s">
        <v>511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511</v>
      </c>
      <c r="AP34" s="345" t="s">
        <v>511</v>
      </c>
      <c r="AQ34" s="346">
        <v>205</v>
      </c>
      <c r="AR34" s="347" t="s">
        <v>511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59818</v>
      </c>
      <c r="AP35" s="345">
        <v>8310</v>
      </c>
      <c r="AQ35" s="346">
        <v>22911</v>
      </c>
      <c r="AR35" s="347">
        <v>-63.7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t="s">
        <v>511</v>
      </c>
      <c r="AP36" s="345" t="s">
        <v>511</v>
      </c>
      <c r="AQ36" s="346">
        <v>3832</v>
      </c>
      <c r="AR36" s="347" t="s">
        <v>511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t="s">
        <v>511</v>
      </c>
      <c r="AP37" s="345" t="s">
        <v>511</v>
      </c>
      <c r="AQ37" s="346">
        <v>1000</v>
      </c>
      <c r="AR37" s="347" t="s">
        <v>511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511</v>
      </c>
      <c r="AP38" s="348" t="s">
        <v>511</v>
      </c>
      <c r="AQ38" s="349">
        <v>21</v>
      </c>
      <c r="AR38" s="337" t="s">
        <v>511</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-18705</v>
      </c>
      <c r="AP39" s="345">
        <v>-2599</v>
      </c>
      <c r="AQ39" s="346">
        <v>-5292</v>
      </c>
      <c r="AR39" s="347">
        <v>-50.9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-333875</v>
      </c>
      <c r="AP40" s="345">
        <v>-46384</v>
      </c>
      <c r="AQ40" s="346">
        <v>-91315</v>
      </c>
      <c r="AR40" s="347">
        <v>-49.2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145440</v>
      </c>
      <c r="AP41" s="345">
        <v>20206</v>
      </c>
      <c r="AQ41" s="346">
        <v>39824</v>
      </c>
      <c r="AR41" s="347">
        <v>-49.3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935633</v>
      </c>
      <c r="AN51" s="367">
        <v>123794</v>
      </c>
      <c r="AO51" s="368">
        <v>71.599999999999994</v>
      </c>
      <c r="AP51" s="369">
        <v>168868</v>
      </c>
      <c r="AQ51" s="370">
        <v>4.0999999999999996</v>
      </c>
      <c r="AR51" s="371">
        <v>67.5</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285856</v>
      </c>
      <c r="AN52" s="375">
        <v>37822</v>
      </c>
      <c r="AO52" s="376">
        <v>28.3</v>
      </c>
      <c r="AP52" s="377">
        <v>79360</v>
      </c>
      <c r="AQ52" s="378">
        <v>-0.8</v>
      </c>
      <c r="AR52" s="379">
        <v>29.1</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761329</v>
      </c>
      <c r="AN53" s="367">
        <v>102274</v>
      </c>
      <c r="AO53" s="368">
        <v>-17.399999999999999</v>
      </c>
      <c r="AP53" s="369">
        <v>202870</v>
      </c>
      <c r="AQ53" s="370">
        <v>20.100000000000001</v>
      </c>
      <c r="AR53" s="371">
        <v>-37.5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224276</v>
      </c>
      <c r="AN54" s="375">
        <v>30128</v>
      </c>
      <c r="AO54" s="376">
        <v>-20.3</v>
      </c>
      <c r="AP54" s="377">
        <v>79735</v>
      </c>
      <c r="AQ54" s="378">
        <v>0.5</v>
      </c>
      <c r="AR54" s="379">
        <v>-20.8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651984</v>
      </c>
      <c r="AN55" s="367">
        <v>87999</v>
      </c>
      <c r="AO55" s="368">
        <v>-14</v>
      </c>
      <c r="AP55" s="369">
        <v>167497</v>
      </c>
      <c r="AQ55" s="370">
        <v>-17.399999999999999</v>
      </c>
      <c r="AR55" s="371">
        <v>3.4</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377427</v>
      </c>
      <c r="AN56" s="375">
        <v>50942</v>
      </c>
      <c r="AO56" s="376">
        <v>69.099999999999994</v>
      </c>
      <c r="AP56" s="377">
        <v>82571</v>
      </c>
      <c r="AQ56" s="378">
        <v>3.6</v>
      </c>
      <c r="AR56" s="379">
        <v>65.5</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436133</v>
      </c>
      <c r="AN57" s="367">
        <v>59597</v>
      </c>
      <c r="AO57" s="368">
        <v>-32.299999999999997</v>
      </c>
      <c r="AP57" s="369">
        <v>190274</v>
      </c>
      <c r="AQ57" s="370">
        <v>13.6</v>
      </c>
      <c r="AR57" s="371">
        <v>-45.9</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331417</v>
      </c>
      <c r="AN58" s="375">
        <v>45288</v>
      </c>
      <c r="AO58" s="376">
        <v>-11.1</v>
      </c>
      <c r="AP58" s="377">
        <v>88584</v>
      </c>
      <c r="AQ58" s="378">
        <v>7.3</v>
      </c>
      <c r="AR58" s="379">
        <v>-18.399999999999999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602658</v>
      </c>
      <c r="AN59" s="367">
        <v>83726</v>
      </c>
      <c r="AO59" s="368">
        <v>40.5</v>
      </c>
      <c r="AP59" s="369">
        <v>200194</v>
      </c>
      <c r="AQ59" s="370">
        <v>5.2</v>
      </c>
      <c r="AR59" s="371">
        <v>35.299999999999997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332305</v>
      </c>
      <c r="AN60" s="375">
        <v>46166</v>
      </c>
      <c r="AO60" s="376">
        <v>1.9</v>
      </c>
      <c r="AP60" s="377">
        <v>106422</v>
      </c>
      <c r="AQ60" s="378">
        <v>20.100000000000001</v>
      </c>
      <c r="AR60" s="379">
        <v>-18.2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677547</v>
      </c>
      <c r="AN61" s="382">
        <v>91478</v>
      </c>
      <c r="AO61" s="383">
        <v>9.6999999999999993</v>
      </c>
      <c r="AP61" s="384">
        <v>185941</v>
      </c>
      <c r="AQ61" s="385">
        <v>5.0999999999999996</v>
      </c>
      <c r="AR61" s="371">
        <v>4.5999999999999996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310256</v>
      </c>
      <c r="AN62" s="375">
        <v>42069</v>
      </c>
      <c r="AO62" s="376">
        <v>13.6</v>
      </c>
      <c r="AP62" s="377">
        <v>87334</v>
      </c>
      <c r="AQ62" s="378">
        <v>6.1</v>
      </c>
      <c r="AR62" s="379">
        <v>7.5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7W6TC8oJty8XaVkwthmPxc/Wf/6EqRa4cVTbVNIFKar3M6NrmyG/bq0WC+P6WZueIwTTerOL4rzVkyWagnH+5g==" saltValue="1QTHNCTpVP5kdHaJpQY8r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60" orientation="landscape" cellComments="asDisplayed" horizontalDpi="4294967292"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551</v>
      </c>
    </row>
    <row r="121" spans="125:125" ht="13.5" hidden="1" customHeight="1" x14ac:dyDescent="0.2">
      <c r="DU121" s="292"/>
    </row>
  </sheetData>
  <sheetProtection algorithmName="SHA-512" hashValue="bsbXClwNkFOWh+Lzb52n12U0/enSbFJeTsQh6+2WlLKzru4WNOvCNEyiwsBcZJ2d7WU3UzFYvvuMZpeDLWqpGQ==" saltValue="s8gpDOT6JsxXo3ravHBOt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4294967292"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552</v>
      </c>
    </row>
  </sheetData>
  <sheetProtection algorithmName="SHA-512" hashValue="kr4s163ddn4TRhAAD5C9vzg6ynhPlVD6DgDnHcW/3WcFSujxW/jUsNVe40yC7+TfYr9GVctwviIEDG+uWsYzWA==" saltValue="jHPYE6p1o5eiY1+PJTIhz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4294967292"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6"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38" t="s">
        <v>3</v>
      </c>
      <c r="D47" s="1238"/>
      <c r="E47" s="1239"/>
      <c r="F47" s="11">
        <v>17.32</v>
      </c>
      <c r="G47" s="12">
        <v>18.46</v>
      </c>
      <c r="H47" s="12">
        <v>14.22</v>
      </c>
      <c r="I47" s="12">
        <v>11.81</v>
      </c>
      <c r="J47" s="13">
        <v>9.3000000000000007</v>
      </c>
    </row>
    <row r="48" spans="2:10" ht="57.75" customHeight="1" x14ac:dyDescent="0.2">
      <c r="B48" s="14"/>
      <c r="C48" s="1240" t="s">
        <v>4</v>
      </c>
      <c r="D48" s="1240"/>
      <c r="E48" s="1241"/>
      <c r="F48" s="15">
        <v>3.9</v>
      </c>
      <c r="G48" s="16">
        <v>4.09</v>
      </c>
      <c r="H48" s="16">
        <v>5.97</v>
      </c>
      <c r="I48" s="16">
        <v>5.12</v>
      </c>
      <c r="J48" s="17">
        <v>7.51</v>
      </c>
    </row>
    <row r="49" spans="2:10" ht="57.75" customHeight="1" thickBot="1" x14ac:dyDescent="0.25">
      <c r="B49" s="18"/>
      <c r="C49" s="1242" t="s">
        <v>5</v>
      </c>
      <c r="D49" s="1242"/>
      <c r="E49" s="1243"/>
      <c r="F49" s="19" t="s">
        <v>558</v>
      </c>
      <c r="G49" s="20">
        <v>0.95</v>
      </c>
      <c r="H49" s="20" t="s">
        <v>558</v>
      </c>
      <c r="I49" s="20" t="s">
        <v>559</v>
      </c>
      <c r="J49" s="21">
        <v>0.94</v>
      </c>
    </row>
    <row r="50" spans="2:10" ht="13.5" customHeight="1" x14ac:dyDescent="0.2"/>
  </sheetData>
  <sheetProtection algorithmName="SHA-512" hashValue="WMywOsUkwEG1Dnlb/VdIisM64akCqQ87EIPBmJzYVQVzoAgwfzoA3lcNmeNg32kH7ZIP2AqfHq2+RCt9qIiynw==" saltValue="Cl9ztP9uk7Cf/HyjWcJsi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4294967292"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2022-09-15T09:37:23Z</cp:lastPrinted>
  <dcterms:created xsi:type="dcterms:W3CDTF">2022-02-02T07:32:12Z</dcterms:created>
  <dcterms:modified xsi:type="dcterms:W3CDTF">2022-09-30T00:31:03Z</dcterms:modified>
  <cp:category/>
</cp:coreProperties>
</file>