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5　HP掲載・総務省提出用（結合後）\"/>
    </mc:Choice>
  </mc:AlternateContent>
  <xr:revisionPtr revIDLastSave="0" documentId="13_ncr:1_{11BF8EF8-0743-40F6-A17D-60E370786890}" xr6:coauthVersionLast="47" xr6:coauthVersionMax="47" xr10:uidLastSave="{00000000-0000-0000-0000-000000000000}"/>
  <bookViews>
    <workbookView xWindow="-108" yWindow="-108" windowWidth="23256" windowHeight="13176"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c r="BY41" i="7"/>
  <c r="BW41" i="7"/>
  <c r="BE41" i="7"/>
  <c r="AM41" i="7"/>
  <c r="U41" i="7"/>
  <c r="E41" i="7"/>
  <c r="C41" i="7"/>
  <c r="DG40" i="7"/>
  <c r="CQ40" i="7"/>
  <c r="CO40" i="7"/>
  <c r="BY40" i="7"/>
  <c r="BE40" i="7"/>
  <c r="AM40" i="7"/>
  <c r="U40" i="7"/>
  <c r="E40" i="7"/>
  <c r="C40" i="7" s="1"/>
  <c r="DG39" i="7"/>
  <c r="CQ39" i="7"/>
  <c r="CO39" i="7" s="1"/>
  <c r="BY39" i="7"/>
  <c r="BE39" i="7"/>
  <c r="AM39" i="7"/>
  <c r="U39" i="7"/>
  <c r="E39" i="7"/>
  <c r="C39" i="7"/>
  <c r="DG38" i="7"/>
  <c r="CQ38" i="7"/>
  <c r="BY38" i="7"/>
  <c r="BE38" i="7"/>
  <c r="AM38" i="7"/>
  <c r="U38" i="7"/>
  <c r="E38" i="7"/>
  <c r="C38" i="7"/>
  <c r="DG37" i="7"/>
  <c r="CQ37" i="7"/>
  <c r="BY37" i="7"/>
  <c r="BE37" i="7"/>
  <c r="AM37" i="7"/>
  <c r="W37" i="7"/>
  <c r="E37" i="7"/>
  <c r="C37" i="7"/>
  <c r="DG36" i="7"/>
  <c r="CQ36" i="7"/>
  <c r="BY36" i="7"/>
  <c r="BE36" i="7"/>
  <c r="AO36" i="7"/>
  <c r="W36" i="7"/>
  <c r="E36" i="7"/>
  <c r="DG35" i="7"/>
  <c r="CQ35" i="7"/>
  <c r="BY35" i="7"/>
  <c r="BE35" i="7"/>
  <c r="AO35" i="7"/>
  <c r="W35" i="7"/>
  <c r="E35" i="7"/>
  <c r="C35" i="7" s="1"/>
  <c r="DG34" i="7"/>
  <c r="CQ34" i="7"/>
  <c r="BY34" i="7"/>
  <c r="BG34" i="7"/>
  <c r="AO34" i="7"/>
  <c r="W34" i="7"/>
  <c r="E34" i="7"/>
  <c r="C34" i="7" s="1"/>
  <c r="U34" i="7" l="1"/>
  <c r="U35" i="7" s="1"/>
  <c r="U36" i="7" s="1"/>
  <c r="U37" i="7" s="1"/>
  <c r="C36" i="7"/>
  <c r="AM34" i="7" l="1"/>
  <c r="AM35" i="7" s="1"/>
  <c r="AM36" i="7" s="1"/>
  <c r="BE34" i="7" l="1"/>
  <c r="BW34" i="7" l="1"/>
  <c r="BW35" i="7" s="1"/>
  <c r="BW36" i="7" s="1"/>
  <c r="BW37" i="7" s="1"/>
  <c r="BW38" i="7" s="1"/>
  <c r="BW39" i="7" s="1"/>
  <c r="BW40" i="7" s="1"/>
  <c r="CO34" i="7" l="1"/>
  <c r="CO35" i="7" s="1"/>
  <c r="CO36" i="7" s="1"/>
  <c r="CO37" i="7" s="1"/>
  <c r="CO38" i="7" s="1"/>
</calcChain>
</file>

<file path=xl/sharedStrings.xml><?xml version="1.0" encoding="utf-8"?>
<sst xmlns="http://schemas.openxmlformats.org/spreadsheetml/2006/main" count="1074" uniqueCount="563">
  <si>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</si>
  <si>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</si>
  <si>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</si>
  <si>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</si>
  <si>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</si>
  <si>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</si>
  <si>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</si>
  <si>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</si>
  <si>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</si>
  <si>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</si>
  <si>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</si>
  <si>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</si>
  <si>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</si>
  <si>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</si>
  <si>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</si>
  <si>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</si>
  <si>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</si>
  <si>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</si>
  <si>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将来負担比率、実質公債費比率いずれも類似団体内平均値を上回る状態が続いている。なかでも将来負担比率は類似団体と比較して高い傾向にあるが、これは平成27年度から平成29年度にかけて実施した新庁舎建設事業に際し、およそ30億円の地方債を発行したことが大きな要因と考えられる。当該起債にかかる元金償還は令和３年度に開始する予定であることから、地方債残高の減少に伴い将来負担比率も低下するものと想定される。一方、実質公債費比率については､既発行地方債にかかる元利償還額が令和４年度から減少する見通しであるため、以降は低下傾向に移行すると考えられる。今後も地方債の新規発行を抑制し、償還額内とすることで地方債の借入と償還のバランスをとり両指標の低下につなげる。</t>
    <phoneticPr fontId="5"/>
  </si>
  <si>
    <t>多くの固定資産の老朽化が進んでおり、有形固定資産減価償却率は類似団体と比較してかなり高い数値になっている。将来負担比率も高く、固定資産については建替だけでなく、廃止、長寿命化、集約化、複合化を図り、財政負担の軽減対策や財政平準化を進める必要がある。</t>
    <phoneticPr fontId="5"/>
  </si>
  <si>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</si>
  <si>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</si>
  <si>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</si>
  <si>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</si>
  <si>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</si>
  <si>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</si>
  <si>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</si>
  <si>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</si>
  <si>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</si>
  <si>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</si>
  <si>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</si>
  <si>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</si>
  <si>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</si>
  <si>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</si>
  <si>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</si>
  <si>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</si>
  <si>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</si>
  <si>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</si>
  <si>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</si>
  <si>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小林市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</si>
  <si>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</si>
  <si>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</si>
  <si>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</si>
  <si>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</si>
  <si>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</si>
  <si>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</si>
  <si>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</si>
  <si>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</si>
  <si>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</si>
  <si>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</si>
  <si>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</si>
  <si>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</si>
  <si>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</si>
  <si>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</si>
  <si>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</si>
  <si>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</si>
  <si>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</si>
  <si>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</si>
  <si>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</si>
  <si>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</si>
  <si>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</si>
  <si>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</si>
  <si>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</si>
  <si>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</si>
  <si>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</si>
  <si>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</si>
  <si>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</si>
  <si>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</si>
  <si>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</si>
  <si>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</si>
  <si>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</si>
  <si>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</si>
  <si>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</si>
  <si>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</si>
  <si>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</si>
  <si>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</si>
  <si>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</si>
  <si>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</si>
  <si>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</si>
  <si>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</si>
  <si>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</si>
  <si>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</si>
  <si>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</si>
  <si>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</si>
  <si>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</si>
  <si>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</si>
  <si>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</si>
  <si>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</si>
  <si>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</si>
  <si>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-1.6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</si>
  <si>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</si>
  <si>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</si>
  <si>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</si>
  <si>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</si>
  <si>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</si>
  <si>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</si>
  <si>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</si>
  <si>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</si>
  <si>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</si>
  <si>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</si>
  <si>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</si>
  <si>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</si>
  <si>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</si>
  <si>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</si>
  <si>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</si>
  <si>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</si>
  <si>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</si>
  <si>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</si>
  <si>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</si>
  <si>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</si>
  <si>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</si>
  <si>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</si>
  <si>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</si>
  <si>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</si>
  <si>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</si>
  <si>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</si>
  <si>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</si>
  <si>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</si>
  <si>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</si>
  <si>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</si>
  <si>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</si>
  <si>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</si>
  <si>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</si>
  <si>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</si>
  <si>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</si>
  <si>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</si>
  <si>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</si>
  <si>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</si>
  <si>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</si>
  <si>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</si>
  <si>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</si>
  <si>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</si>
  <si>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</si>
  <si>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</si>
  <si>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</si>
  <si>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</si>
  <si>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</si>
  <si>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</si>
  <si>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</si>
  <si>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</si>
  <si>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</si>
  <si>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</si>
  <si>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</si>
  <si>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</si>
  <si>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</si>
  <si>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</si>
  <si>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</si>
  <si>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</si>
  <si>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宮崎県小林市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</si>
  <si>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</si>
  <si>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</si>
  <si>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</si>
  <si>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</si>
  <si>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</si>
  <si>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</si>
  <si>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</si>
  <si>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</si>
  <si>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</si>
  <si>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</si>
  <si>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</si>
  <si>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</si>
  <si>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</si>
  <si>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</si>
  <si>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</si>
  <si>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</si>
  <si>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</si>
  <si>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</si>
  <si>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</si>
  <si>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</si>
  <si>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</si>
  <si>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</si>
  <si>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</si>
  <si>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</si>
  <si>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</si>
  <si>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</si>
  <si>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</si>
  <si>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</si>
  <si>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</si>
  <si>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</si>
  <si>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</si>
  <si>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</si>
  <si>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</si>
  <si>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</si>
  <si>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</si>
  <si>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</si>
  <si>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</si>
  <si>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</si>
  <si>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</si>
  <si>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</si>
  <si>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</si>
  <si>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</si>
  <si>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</si>
  <si>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</si>
  <si>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</si>
  <si>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</si>
  <si>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</si>
  <si>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</si>
  <si>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</si>
  <si>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</si>
  <si>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</si>
  <si>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</si>
  <si>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</si>
  <si>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</si>
  <si>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</si>
  <si>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</si>
  <si>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</si>
  <si>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</si>
  <si>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</si>
  <si>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</si>
  <si>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</si>
  <si>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</si>
  <si>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</si>
  <si>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</si>
  <si>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</si>
  <si>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</si>
  <si>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</si>
  <si>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</si>
  <si>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</si>
  <si>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</si>
  <si>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</si>
  <si>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</si>
  <si>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</si>
  <si>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</si>
  <si>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</si>
  <si>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</si>
  <si>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</si>
  <si>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</si>
  <si>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</si>
  <si>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</si>
  <si>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</si>
  <si>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</si>
  <si>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</si>
  <si>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</si>
  <si>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</si>
  <si>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</si>
  <si>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</si>
  <si>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</si>
  <si>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</si>
  <si>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</si>
  <si>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</si>
  <si>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</si>
  <si>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</si>
  <si>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</si>
  <si>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</si>
  <si>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</si>
  <si>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</si>
  <si>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</si>
  <si>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</si>
  <si>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</si>
  <si>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</si>
  <si>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</si>
  <si>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</si>
  <si>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</si>
  <si>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</si>
  <si>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</si>
  <si>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</si>
  <si>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</si>
  <si>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</si>
  <si>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</si>
  <si>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</si>
  <si>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</si>
  <si>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</si>
  <si>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</si>
  <si>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</si>
  <si>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</si>
  <si>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</si>
  <si>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</si>
  <si>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</si>
  <si>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</si>
  <si>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</si>
  <si>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</si>
  <si>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</si>
  <si>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</si>
  <si>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</si>
  <si>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</si>
  <si>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</si>
  <si>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</si>
  <si>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</si>
  <si>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</si>
  <si>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</si>
  <si>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</si>
  <si>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</si>
  <si>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</si>
  <si>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</si>
  <si>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</si>
  <si>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</si>
  <si>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</si>
  <si>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</si>
  <si>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</si>
  <si>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</si>
  <si>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</si>
  <si>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</si>
  <si>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</si>
  <si>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</si>
  <si>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</si>
  <si>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</si>
  <si>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</si>
  <si>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</si>
  <si>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</si>
  <si>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</si>
  <si>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</si>
  <si>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</si>
  <si>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宮崎県小林市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</si>
  <si>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</si>
  <si>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</si>
  <si>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</si>
  <si>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</si>
  <si>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</si>
  <si>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</si>
  <si>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</si>
  <si>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</si>
  <si>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</si>
  <si>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</si>
  <si>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</si>
  <si>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</si>
  <si>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</si>
  <si>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</si>
  <si>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</si>
  <si>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</si>
  <si>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</si>
  <si>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</si>
  <si>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</si>
  <si>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</si>
  <si>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ハーメックのじり</t>
    <phoneticPr fontId="25"/>
  </si>
  <si>
    <t>-</t>
    <phoneticPr fontId="2"/>
  </si>
  <si>
    <t>小林市物品購入特別会計</t>
    <phoneticPr fontId="5"/>
  </si>
  <si>
    <t>のじりアグリサービス</t>
    <phoneticPr fontId="25"/>
  </si>
  <si>
    <t>西諸地区いじめ問題対策専門家委員会特別会計</t>
    <phoneticPr fontId="5"/>
  </si>
  <si>
    <t>のじり農産加工センター</t>
    <rPh sb="3" eb="5">
      <t>ノウサン</t>
    </rPh>
    <rPh sb="5" eb="7">
      <t>カコウ</t>
    </rPh>
    <phoneticPr fontId="5"/>
  </si>
  <si>
    <t>小林まちづくり</t>
    <rPh sb="0" eb="2">
      <t>コバヤシ</t>
    </rPh>
    <phoneticPr fontId="25"/>
  </si>
  <si>
    <t>グリーンシティこばやし</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</si>
  <si>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</si>
  <si>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</si>
  <si>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</si>
  <si>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</si>
  <si>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</si>
  <si>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</si>
  <si>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</si>
  <si>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</si>
  <si>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</si>
  <si>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</si>
  <si>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</si>
  <si>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</si>
  <si>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</si>
  <si>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小林市国民健康保険事業特別会計</t>
    <phoneticPr fontId="5"/>
  </si>
  <si>
    <t>小林市介護保険事業特別会計</t>
    <phoneticPr fontId="5"/>
  </si>
  <si>
    <t>西諸地域介護認定審査事業特別会計</t>
    <phoneticPr fontId="5"/>
  </si>
  <si>
    <t>小林市後期高齢者医療事業特別会計</t>
    <phoneticPr fontId="5"/>
  </si>
  <si>
    <t>小林市水道事業会計</t>
    <phoneticPr fontId="5"/>
  </si>
  <si>
    <t>法適用企業</t>
    <phoneticPr fontId="5"/>
  </si>
  <si>
    <t>小林市病院事業会計</t>
    <phoneticPr fontId="5"/>
  </si>
  <si>
    <t>小林市下水道事業会計</t>
    <phoneticPr fontId="5"/>
  </si>
  <si>
    <t>小林市農業集落排水事業特別会計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</si>
  <si>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</si>
  <si>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</si>
  <si>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</si>
  <si>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</si>
  <si>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</si>
  <si>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</si>
  <si>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西諸広域行政事務組合　一般会計</t>
    <phoneticPr fontId="2"/>
  </si>
  <si>
    <t>霧島美化センター</t>
    <phoneticPr fontId="2"/>
  </si>
  <si>
    <t>宮崎県後期高齢者医療広域連合　一般会計</t>
    <phoneticPr fontId="2"/>
  </si>
  <si>
    <t>宮崎県後期高齢者医療広域連合　後期高齢者医療特別会計</t>
    <phoneticPr fontId="2"/>
  </si>
  <si>
    <t>宮崎県市町村総合事務組合　一般会計</t>
    <rPh sb="13" eb="15">
      <t>イッパン</t>
    </rPh>
    <rPh sb="15" eb="17">
      <t>カイケイ</t>
    </rPh>
    <phoneticPr fontId="5"/>
  </si>
  <si>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5"/>
  </si>
  <si>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</si>
  <si>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</si>
  <si>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</si>
  <si>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</si>
  <si>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</si>
  <si>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</si>
  <si>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</si>
  <si>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</si>
  <si>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</si>
  <si>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</si>
  <si>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</si>
  <si>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</si>
  <si>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</si>
  <si>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</si>
  <si>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</si>
  <si>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</si>
  <si>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</si>
  <si>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</si>
  <si>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</si>
  <si>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</si>
  <si>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</si>
  <si>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</si>
  <si>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</si>
  <si>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</si>
  <si>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</si>
  <si>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</si>
  <si>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</si>
  <si>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</si>
  <si>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</si>
  <si>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</si>
  <si>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</si>
  <si>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</si>
  <si>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</si>
  <si>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</si>
  <si>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</si>
  <si>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</si>
  <si>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</si>
  <si>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</si>
  <si>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</si>
  <si>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</si>
  <si>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</si>
  <si>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</si>
  <si>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</si>
  <si>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</si>
  <si>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</si>
  <si>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</si>
  <si>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</si>
  <si>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</si>
  <si>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</si>
  <si>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</si>
  <si>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</si>
  <si>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</si>
  <si>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</si>
  <si>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</si>
  <si>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</si>
  <si>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</si>
  <si>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</si>
  <si>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</si>
  <si>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</si>
  <si>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</si>
  <si>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</si>
  <si>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</si>
  <si>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</si>
  <si>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</si>
  <si>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</si>
  <si>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</si>
  <si>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</si>
  <si>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</si>
  <si>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</si>
  <si>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</si>
  <si>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</si>
  <si>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</si>
  <si>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</si>
  <si>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</si>
  <si>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</si>
  <si>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</si>
  <si>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</si>
  <si>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</si>
  <si>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</si>
  <si>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</si>
  <si>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</si>
  <si>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</si>
  <si>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</si>
  <si>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</si>
  <si>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</si>
  <si>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</si>
  <si>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</si>
  <si>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</si>
  <si>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</si>
  <si>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</si>
  <si>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</si>
  <si>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</si>
  <si>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</si>
  <si>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</si>
  <si>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</si>
  <si>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</si>
  <si>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</si>
  <si>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</si>
  <si>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</si>
  <si>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</si>
  <si>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</si>
  <si>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</si>
  <si>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</si>
  <si>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</si>
  <si>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</si>
  <si>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</si>
  <si>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</si>
  <si>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</si>
  <si>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</si>
  <si>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</si>
  <si>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</si>
  <si>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</si>
  <si>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</si>
  <si>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</si>
  <si>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</si>
  <si>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</si>
  <si>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</si>
  <si>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</si>
  <si>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</si>
  <si>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</si>
  <si>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</si>
  <si>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</si>
  <si>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</si>
  <si>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</si>
  <si>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</si>
  <si>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</si>
  <si>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</si>
  <si>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</si>
  <si>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</si>
  <si>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</si>
  <si>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</si>
  <si>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2.17</t>
  </si>
  <si>
    <t>▲ 2.23</t>
  </si>
  <si>
    <t>▲ 3.72</t>
  </si>
  <si>
    <t>▲ 2.36</t>
  </si>
  <si>
    <t>会計</t>
    <rPh sb="0" eb="2">
      <t>カイケイ</t>
    </rPh>
    <phoneticPr fontId="5"/>
  </si>
  <si>
    <t>小林市水道事業会計</t>
  </si>
  <si>
    <t>一般会計</t>
  </si>
  <si>
    <t>小林市病院事業会計</t>
  </si>
  <si>
    <t>小林市介護保険事業特別会計</t>
  </si>
  <si>
    <t>小林市国民健康保険事業特別会計</t>
  </si>
  <si>
    <t>小林市下水道事業会計</t>
  </si>
  <si>
    <t>小林市農業集落排水事業特別会計</t>
  </si>
  <si>
    <t>西諸地域介護認定審査事業特別会計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</si>
  <si>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</si>
  <si>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</si>
  <si>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</si>
  <si>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</si>
  <si>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</si>
  <si>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</si>
  <si>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</si>
  <si>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</si>
  <si>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</si>
  <si>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</si>
  <si>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</si>
  <si>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</si>
  <si>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</si>
  <si>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</si>
  <si>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</si>
  <si>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</si>
  <si>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</si>
  <si>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</si>
  <si>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</si>
  <si>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</si>
  <si>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</si>
  <si>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</si>
  <si>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</si>
  <si>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</si>
  <si>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</si>
  <si>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</si>
  <si>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</si>
  <si>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</si>
  <si>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</si>
  <si>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</si>
  <si>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</si>
  <si>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</si>
  <si>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</si>
  <si>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</si>
  <si>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</si>
  <si>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</si>
  <si>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</si>
  <si>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</si>
  <si>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</si>
  <si>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</si>
  <si>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</si>
  <si>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</si>
  <si>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</si>
  <si>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</si>
  <si>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</si>
  <si>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</si>
  <si>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</si>
  <si>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</si>
  <si>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5"/>
  </si>
  <si>
    <t>未来まち創生基金</t>
    <rPh sb="0" eb="2">
      <t>ミライ</t>
    </rPh>
    <rPh sb="4" eb="6">
      <t>ソウセイ</t>
    </rPh>
    <rPh sb="6" eb="8">
      <t>キキン</t>
    </rPh>
    <phoneticPr fontId="5"/>
  </si>
  <si>
    <t>愛のふるさと福祉基金</t>
    <rPh sb="0" eb="1">
      <t>アイ</t>
    </rPh>
    <rPh sb="6" eb="8">
      <t>フクシ</t>
    </rPh>
    <rPh sb="8" eb="10">
      <t>キキン</t>
    </rPh>
    <phoneticPr fontId="5"/>
  </si>
  <si>
    <t>企業立地促進基金</t>
    <rPh sb="0" eb="2">
      <t>キギョウ</t>
    </rPh>
    <rPh sb="2" eb="4">
      <t>リッチ</t>
    </rPh>
    <rPh sb="4" eb="6">
      <t>ソクシン</t>
    </rPh>
    <rPh sb="6" eb="8">
      <t>キキン</t>
    </rPh>
    <phoneticPr fontId="5"/>
  </si>
  <si>
    <t>公共施設整備基金</t>
    <rPh sb="0" eb="2">
      <t>コウキョウ</t>
    </rPh>
    <rPh sb="2" eb="4">
      <t>シセツ</t>
    </rPh>
    <rPh sb="4" eb="6">
      <t>セイビ</t>
    </rPh>
    <rPh sb="6" eb="8">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</si>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</sst>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1" xfId="16" applyFont="1" applyFill="1" applyBorder="1" applyAlignment="1"/>
    <xf numFmtId="0" fontId="30" fillId="6" borderId="22" xfId="16" applyFont="1" applyFill="1" applyBorder="1" applyAlignment="1">
      <alignment horizontal="right" vertical="top"/>
    </xf>
    <xf numFmtId="0" fontId="30" fillId="6" borderId="23" xfId="16" applyFont="1" applyFill="1" applyBorder="1" applyAlignment="1">
      <alignment horizontal="right" vertical="top"/>
    </xf>
    <xf numFmtId="0" fontId="30" fillId="6" borderId="13" xfId="16" applyFont="1" applyFill="1" applyBorder="1" applyAlignment="1">
      <alignment horizontal="center" vertical="center"/>
    </xf>
    <xf numFmtId="0" fontId="30" fillId="6" borderId="15" xfId="16" applyFont="1" applyFill="1" applyBorder="1" applyAlignment="1">
      <alignment horizontal="center" vertical="center"/>
    </xf>
    <xf numFmtId="0" fontId="30" fillId="6" borderId="61" xfId="16" applyFont="1" applyFill="1" applyBorder="1" applyAlignment="1">
      <alignment horizontal="center" vertical="center"/>
    </xf>
    <xf numFmtId="0" fontId="30" fillId="0" borderId="27" xfId="16" applyFont="1" applyFill="1" applyBorder="1" applyAlignment="1">
      <alignment horizontal="center" vertical="center" wrapText="1"/>
    </xf>
    <xf numFmtId="189" fontId="30" fillId="0" borderId="13" xfId="16" applyNumberFormat="1" applyFont="1" applyFill="1" applyBorder="1" applyAlignment="1" applyProtection="1">
      <alignment horizontal="right" vertical="center" shrinkToFit="1"/>
    </xf>
    <xf numFmtId="189" fontId="30" fillId="0" borderId="15" xfId="16" applyNumberFormat="1" applyFont="1" applyFill="1" applyBorder="1" applyAlignment="1" applyProtection="1">
      <alignment horizontal="right" vertical="center" shrinkToFit="1"/>
    </xf>
    <xf numFmtId="189" fontId="30" fillId="0" borderId="17" xfId="16" applyNumberFormat="1" applyFont="1" applyFill="1" applyBorder="1" applyAlignment="1" applyProtection="1">
      <alignment horizontal="right" vertical="center" shrinkToFit="1"/>
    </xf>
    <xf numFmtId="0" fontId="30" fillId="0" borderId="38" xfId="16" applyFont="1" applyFill="1" applyBorder="1" applyAlignment="1">
      <alignment horizontal="center" vertical="center" wrapText="1"/>
    </xf>
    <xf numFmtId="189" fontId="30" fillId="0" borderId="35" xfId="16" applyNumberFormat="1" applyFont="1" applyFill="1" applyBorder="1" applyAlignment="1" applyProtection="1">
      <alignment horizontal="right" vertical="center" shrinkToFi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0" fontId="30" fillId="0" borderId="62" xfId="16" applyFont="1" applyFill="1" applyBorder="1" applyAlignment="1">
      <alignment horizontal="center" vertical="center"/>
    </xf>
    <xf numFmtId="189" fontId="30" fillId="0" borderId="112" xfId="16" applyNumberFormat="1" applyFont="1" applyFill="1" applyBorder="1" applyAlignment="1" applyProtection="1">
      <alignment horizontal="right" vertical="center" shrinkToFit="1"/>
    </xf>
    <xf numFmtId="189" fontId="30" fillId="0" borderId="182" xfId="16" applyNumberFormat="1" applyFont="1" applyFill="1" applyBorder="1" applyAlignment="1" applyProtection="1">
      <alignment horizontal="right" vertical="center" shrinkToFit="1"/>
    </xf>
    <xf numFmtId="189" fontId="30" fillId="0" borderId="63"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1" xfId="17" applyFont="1" applyFill="1" applyBorder="1" applyAlignment="1"/>
    <xf numFmtId="0" fontId="30" fillId="7" borderId="22" xfId="17" applyFont="1" applyFill="1" applyBorder="1" applyAlignment="1">
      <alignment horizontal="right" vertical="top"/>
    </xf>
    <xf numFmtId="0" fontId="30" fillId="7" borderId="23" xfId="17" applyFont="1" applyFill="1" applyBorder="1" applyAlignment="1">
      <alignment horizontal="right" vertical="top"/>
    </xf>
    <xf numFmtId="0" fontId="30" fillId="7" borderId="14" xfId="17" applyFont="1" applyFill="1" applyBorder="1" applyAlignment="1">
      <alignment horizontal="center" vertical="center"/>
    </xf>
    <xf numFmtId="0" fontId="30" fillId="7" borderId="15" xfId="17" applyFont="1" applyFill="1" applyBorder="1" applyAlignment="1">
      <alignment horizontal="center" vertical="center"/>
    </xf>
    <xf numFmtId="0" fontId="30" fillId="7" borderId="17" xfId="17" applyFont="1" applyFill="1" applyBorder="1" applyAlignment="1">
      <alignment horizontal="center" vertical="center"/>
    </xf>
    <xf numFmtId="0" fontId="30" fillId="0" borderId="29" xfId="17" applyFont="1" applyFill="1" applyBorder="1" applyAlignment="1">
      <alignment vertical="center" wrapText="1"/>
    </xf>
    <xf numFmtId="189" fontId="30" fillId="0" borderId="183" xfId="17" applyNumberFormat="1" applyFont="1" applyFill="1" applyBorder="1" applyAlignment="1">
      <alignment horizontal="right" vertical="center" shrinkToFi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0" fontId="30" fillId="0" borderId="34" xfId="17" applyFont="1" applyFill="1" applyBorder="1" applyAlignment="1">
      <alignment vertical="center"/>
    </xf>
    <xf numFmtId="189" fontId="30" fillId="0" borderId="186"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7" xfId="17" applyNumberFormat="1" applyFont="1" applyFill="1" applyBorder="1" applyAlignment="1">
      <alignment horizontal="right" vertical="center" shrinkToFit="1"/>
    </xf>
    <xf numFmtId="0" fontId="30" fillId="0" borderId="38" xfId="17" applyFont="1" applyFill="1" applyBorder="1" applyAlignment="1">
      <alignment vertical="center"/>
    </xf>
    <xf numFmtId="0" fontId="30" fillId="0" borderId="62" xfId="17" applyFont="1" applyFill="1" applyBorder="1" applyAlignment="1">
      <alignment vertical="center"/>
    </xf>
    <xf numFmtId="189" fontId="30" fillId="0" borderId="112" xfId="17" applyNumberFormat="1" applyFont="1" applyFill="1" applyBorder="1" applyAlignment="1">
      <alignment horizontal="right" vertical="center" shrinkToFit="1"/>
    </xf>
    <xf numFmtId="189" fontId="30" fillId="0" borderId="182" xfId="17" applyNumberFormat="1" applyFont="1" applyFill="1" applyBorder="1" applyAlignment="1">
      <alignment horizontal="right" vertical="center" shrinkToFit="1"/>
    </xf>
    <xf numFmtId="189" fontId="30" fillId="0" borderId="63"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1" xfId="18" applyFont="1" applyFill="1" applyBorder="1" applyAlignment="1"/>
    <xf numFmtId="0" fontId="31" fillId="6" borderId="22" xfId="18" applyFont="1" applyFill="1" applyBorder="1" applyAlignment="1"/>
    <xf numFmtId="0" fontId="31" fillId="6" borderId="22" xfId="18" applyFont="1" applyFill="1" applyBorder="1" applyAlignment="1">
      <alignment horizontal="right" vertical="center"/>
    </xf>
    <xf numFmtId="0" fontId="31" fillId="6" borderId="23" xfId="18" applyFont="1" applyFill="1" applyBorder="1" applyAlignment="1">
      <alignment horizontal="right" vertical="top"/>
    </xf>
    <xf numFmtId="0" fontId="31" fillId="6" borderId="14" xfId="18" applyFont="1" applyFill="1" applyBorder="1" applyAlignment="1">
      <alignment horizontal="center" vertical="center"/>
    </xf>
    <xf numFmtId="0" fontId="31" fillId="6" borderId="15" xfId="18" applyFont="1" applyFill="1" applyBorder="1" applyAlignment="1">
      <alignment horizontal="center" vertical="center"/>
    </xf>
    <xf numFmtId="0" fontId="31" fillId="6" borderId="61"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3" xfId="18" applyNumberFormat="1" applyFont="1" applyFill="1" applyBorder="1" applyAlignment="1" applyProtection="1">
      <alignment horizontal="right" vertical="center" shrinkToFi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6"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7"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4" xfId="18" applyFont="1" applyFill="1" applyBorder="1" applyAlignment="1">
      <alignment vertical="center"/>
    </xf>
    <xf numFmtId="181" fontId="31" fillId="0" borderId="112" xfId="18" applyNumberFormat="1" applyFont="1" applyFill="1" applyBorder="1" applyAlignment="1" applyProtection="1">
      <alignment horizontal="right" vertical="center" shrinkToFit="1"/>
    </xf>
    <xf numFmtId="181" fontId="31" fillId="0" borderId="182" xfId="18" applyNumberFormat="1" applyFont="1" applyFill="1" applyBorder="1" applyAlignment="1" applyProtection="1">
      <alignment horizontal="right" vertical="center" shrinkToFit="1"/>
    </xf>
    <xf numFmtId="181" fontId="31" fillId="0" borderId="63"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1" xfId="18" applyFont="1" applyFill="1" applyBorder="1" applyAlignment="1"/>
    <xf numFmtId="0" fontId="32" fillId="8" borderId="22" xfId="18" applyFont="1" applyFill="1" applyBorder="1" applyAlignment="1"/>
    <xf numFmtId="0" fontId="32" fillId="8" borderId="22" xfId="18" applyFont="1" applyFill="1" applyBorder="1" applyAlignment="1">
      <alignment horizontal="right" vertical="center"/>
    </xf>
    <xf numFmtId="0" fontId="32" fillId="8" borderId="23" xfId="18" applyFont="1" applyFill="1" applyBorder="1" applyAlignment="1">
      <alignment horizontal="right" vertical="top"/>
    </xf>
    <xf numFmtId="0" fontId="32" fillId="8" borderId="14" xfId="18" applyFont="1" applyFill="1" applyBorder="1" applyAlignment="1">
      <alignment horizontal="center" vertical="center"/>
    </xf>
    <xf numFmtId="0" fontId="32" fillId="8" borderId="15" xfId="18" applyFont="1" applyFill="1" applyBorder="1" applyAlignment="1">
      <alignment horizontal="center" vertical="center"/>
    </xf>
    <xf numFmtId="0" fontId="32" fillId="8" borderId="61" xfId="18" applyFont="1" applyFill="1" applyBorder="1" applyAlignment="1">
      <alignment horizontal="center" vertical="center"/>
    </xf>
    <xf numFmtId="181" fontId="32" fillId="0" borderId="183" xfId="18" applyNumberFormat="1" applyFont="1" applyBorder="1" applyAlignment="1" applyProtection="1">
      <alignment horizontal="right" vertical="center" shrinkToFit="1"/>
      <protection locked="0"/>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12"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63"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17"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2" xfId="19" applyFont="1" applyFill="1" applyBorder="1" applyAlignment="1">
      <alignment vertical="center"/>
    </xf>
    <xf numFmtId="0" fontId="31" fillId="0" borderId="10" xfId="19" applyFont="1" applyFill="1" applyBorder="1" applyAlignment="1">
      <alignment vertical="center" wrapText="1"/>
    </xf>
    <xf numFmtId="0" fontId="31" fillId="0" borderId="54"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7" fillId="6" borderId="21" xfId="16" applyFont="1" applyFill="1" applyBorder="1" applyAlignment="1"/>
    <xf numFmtId="0" fontId="37" fillId="6" borderId="22" xfId="16" applyFont="1" applyFill="1" applyBorder="1" applyAlignment="1">
      <alignment horizontal="right" vertical="top"/>
    </xf>
    <xf numFmtId="0" fontId="37" fillId="6" borderId="23" xfId="16" applyFont="1" applyFill="1" applyBorder="1" applyAlignment="1">
      <alignment horizontal="right" vertical="top"/>
    </xf>
    <xf numFmtId="0" fontId="38" fillId="8" borderId="15" xfId="20" applyFont="1" applyFill="1" applyBorder="1" applyAlignment="1">
      <alignment horizontal="center" vertical="center"/>
    </xf>
    <xf numFmtId="0" fontId="38" fillId="8" borderId="61" xfId="20" applyFont="1" applyFill="1" applyBorder="1" applyAlignment="1">
      <alignment horizontal="center" vertical="center"/>
    </xf>
    <xf numFmtId="0" fontId="37" fillId="0" borderId="27" xfId="16" applyFont="1" applyFill="1" applyBorder="1" applyAlignment="1">
      <alignment horizontal="center" vertical="center" wrapText="1"/>
    </xf>
    <xf numFmtId="181" fontId="37" fillId="0" borderId="15" xfId="20" applyNumberFormat="1" applyFont="1" applyFill="1" applyBorder="1" applyAlignment="1" applyProtection="1">
      <alignment horizontal="right" vertical="center" shrinkToFit="1"/>
    </xf>
    <xf numFmtId="181" fontId="37" fillId="0" borderId="17" xfId="20" applyNumberFormat="1" applyFont="1" applyFill="1" applyBorder="1" applyAlignment="1" applyProtection="1">
      <alignment horizontal="right" vertical="center" shrinkToFit="1"/>
    </xf>
    <xf numFmtId="0" fontId="37" fillId="0" borderId="38" xfId="16" applyFont="1" applyFill="1" applyBorder="1" applyAlignment="1">
      <alignment horizontal="center" vertical="center" wrapText="1"/>
    </xf>
    <xf numFmtId="181" fontId="37" fillId="0" borderId="36" xfId="20" applyNumberFormat="1" applyFont="1" applyFill="1" applyBorder="1" applyAlignment="1" applyProtection="1">
      <alignment horizontal="right" vertical="center" shrinkToFit="1"/>
    </xf>
    <xf numFmtId="181" fontId="37" fillId="0" borderId="37" xfId="20" applyNumberFormat="1" applyFont="1" applyFill="1" applyBorder="1" applyAlignment="1" applyProtection="1">
      <alignment horizontal="right" vertical="center" shrinkToFit="1"/>
    </xf>
    <xf numFmtId="181" fontId="37" fillId="0" borderId="12" xfId="20" applyNumberFormat="1" applyFont="1" applyFill="1" applyBorder="1" applyAlignment="1" applyProtection="1">
      <alignment horizontal="right" vertical="center" shrinkToFit="1"/>
    </xf>
    <xf numFmtId="181" fontId="37" fillId="0" borderId="187" xfId="20" applyNumberFormat="1" applyFont="1" applyFill="1" applyBorder="1" applyAlignment="1" applyProtection="1">
      <alignment horizontal="right" vertical="center" shrinkToFit="1"/>
    </xf>
    <xf numFmtId="0" fontId="37" fillId="0" borderId="24" xfId="16" applyFont="1" applyFill="1" applyBorder="1" applyAlignment="1">
      <alignment horizontal="center" vertical="center"/>
    </xf>
    <xf numFmtId="181" fontId="37" fillId="0" borderId="12" xfId="20" applyNumberFormat="1" applyFont="1" applyFill="1" applyBorder="1" applyAlignment="1" applyProtection="1">
      <alignment horizontal="right" vertical="center" shrinkToFit="1"/>
      <protection locked="0"/>
    </xf>
    <xf numFmtId="181" fontId="37" fillId="0" borderId="187" xfId="20" applyNumberFormat="1" applyFont="1" applyFill="1" applyBorder="1" applyAlignment="1" applyProtection="1">
      <alignment horizontal="right" vertical="center" shrinkToFit="1"/>
      <protection locked="0"/>
    </xf>
    <xf numFmtId="0" fontId="37" fillId="0" borderId="40" xfId="16" applyFont="1" applyFill="1" applyBorder="1" applyAlignment="1">
      <alignment horizontal="center" vertical="center"/>
    </xf>
    <xf numFmtId="181" fontId="37" fillId="0" borderId="182" xfId="20" applyNumberFormat="1" applyFont="1" applyFill="1" applyBorder="1" applyAlignment="1" applyProtection="1">
      <alignment horizontal="right" vertical="center" shrinkToFit="1"/>
      <protection locked="0"/>
    </xf>
    <xf numFmtId="181" fontId="37" fillId="0" borderId="63" xfId="20" applyNumberFormat="1" applyFont="1" applyFill="1" applyBorder="1" applyAlignment="1" applyProtection="1">
      <alignment horizontal="right" vertical="center" shrinkToFit="1"/>
      <protection locked="0"/>
    </xf>
    <xf numFmtId="0" fontId="37" fillId="0" borderId="21" xfId="16" applyFont="1" applyFill="1" applyBorder="1" applyAlignment="1">
      <alignment horizontal="center" vertical="center"/>
    </xf>
    <xf numFmtId="181" fontId="37" fillId="0" borderId="59" xfId="20" applyNumberFormat="1" applyFont="1" applyFill="1" applyBorder="1" applyAlignment="1" applyProtection="1">
      <alignment horizontal="right" vertical="center" shrinkToFit="1"/>
    </xf>
    <xf numFmtId="181" fontId="37"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6"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96" xfId="12" applyFont="1" applyFill="1" applyBorder="1" applyAlignment="1" applyProtection="1">
      <alignment horizontal="left" vertical="center" shrinkToFit="1"/>
      <protection locked="0"/>
    </xf>
    <xf numFmtId="0" fontId="4" fillId="0" borderId="97" xfId="12" applyFont="1" applyFill="1" applyBorder="1" applyAlignment="1" applyProtection="1">
      <alignment horizontal="left" vertical="center" shrinkToFit="1"/>
      <protection locked="0"/>
    </xf>
    <xf numFmtId="0" fontId="4" fillId="0"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30" fillId="0" borderId="19" xfId="16" applyFont="1" applyFill="1" applyBorder="1" applyAlignment="1" applyProtection="1">
      <alignment horizontal="left" vertical="center" wrapText="1"/>
    </xf>
    <xf numFmtId="0" fontId="30" fillId="0" borderId="20"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39" xfId="16" applyFont="1" applyFill="1" applyBorder="1" applyAlignment="1" applyProtection="1">
      <alignment horizontal="left" vertical="center"/>
    </xf>
    <xf numFmtId="0" fontId="30" fillId="0" borderId="55"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3" xfId="17" applyFont="1" applyBorder="1" applyAlignment="1">
      <alignment horizontal="left" vertical="center" wrapText="1"/>
    </xf>
    <xf numFmtId="0" fontId="31" fillId="0" borderId="55" xfId="17" applyFont="1" applyFill="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Border="1" applyAlignment="1">
      <alignment horizontal="left" vertical="center" wrapText="1"/>
    </xf>
    <xf numFmtId="0" fontId="31" fillId="0" borderId="50" xfId="17" applyFont="1" applyFill="1" applyBorder="1" applyAlignment="1">
      <alignment horizontal="left" vertical="center" wrapText="1"/>
    </xf>
    <xf numFmtId="0" fontId="31" fillId="0" borderId="52" xfId="17" applyFont="1" applyFill="1" applyBorder="1" applyAlignment="1">
      <alignment horizontal="left" vertical="center" wrapText="1"/>
    </xf>
    <xf numFmtId="0" fontId="31" fillId="0" borderId="34"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3" xfId="18" applyFont="1" applyFill="1" applyBorder="1" applyAlignment="1">
      <alignment vertical="center"/>
    </xf>
    <xf numFmtId="0" fontId="31" fillId="0" borderId="62" xfId="18" applyFont="1" applyFill="1" applyBorder="1" applyAlignment="1">
      <alignment vertical="center"/>
    </xf>
    <xf numFmtId="0" fontId="31" fillId="0" borderId="56" xfId="18" applyFont="1" applyFill="1" applyBorder="1" applyAlignment="1">
      <alignment vertical="center"/>
    </xf>
    <xf numFmtId="0" fontId="31" fillId="0" borderId="55" xfId="18" applyFont="1" applyFill="1" applyBorder="1" applyAlignment="1">
      <alignment vertical="center"/>
    </xf>
    <xf numFmtId="0" fontId="31" fillId="0" borderId="57" xfId="18" applyFont="1" applyFill="1" applyBorder="1" applyAlignment="1">
      <alignment vertical="center"/>
    </xf>
    <xf numFmtId="0" fontId="32" fillId="0" borderId="183" xfId="18" applyFont="1" applyBorder="1" applyAlignment="1">
      <alignment horizontal="center" vertical="center" wrapText="1"/>
    </xf>
    <xf numFmtId="0" fontId="32" fillId="0" borderId="184" xfId="18" applyFont="1" applyBorder="1" applyAlignment="1">
      <alignment horizontal="center" vertical="center" wrapText="1"/>
    </xf>
    <xf numFmtId="0" fontId="32" fillId="0" borderId="112"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49" xfId="18" applyFont="1" applyBorder="1">
      <alignment vertical="center"/>
    </xf>
    <xf numFmtId="0" fontId="32" fillId="0" borderId="50" xfId="18" applyFont="1" applyBorder="1">
      <alignment vertical="center"/>
    </xf>
    <xf numFmtId="0" fontId="32" fillId="0" borderId="51" xfId="18" applyFont="1" applyBorder="1">
      <alignment vertical="center"/>
    </xf>
    <xf numFmtId="0" fontId="32" fillId="0" borderId="54"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1" fillId="0" borderId="18" xfId="18" applyFont="1" applyFill="1" applyBorder="1" applyAlignment="1">
      <alignment vertical="center" wrapText="1"/>
    </xf>
    <xf numFmtId="0" fontId="31" fillId="0" borderId="14" xfId="18" applyFont="1" applyFill="1" applyBorder="1" applyAlignment="1">
      <alignment vertical="center" wrapText="1"/>
    </xf>
    <xf numFmtId="0" fontId="31" fillId="0" borderId="27" xfId="18" applyFont="1" applyFill="1" applyBorder="1" applyAlignment="1">
      <alignment vertical="center" wrapText="1"/>
    </xf>
    <xf numFmtId="0" fontId="31" fillId="0" borderId="5" xfId="18" applyFont="1" applyFill="1" applyBorder="1" applyAlignment="1">
      <alignment vertical="center" wrapText="1"/>
    </xf>
    <xf numFmtId="0" fontId="31" fillId="0" borderId="29" xfId="18" applyFont="1" applyFill="1" applyBorder="1" applyAlignment="1">
      <alignment vertical="center" wrapText="1"/>
    </xf>
    <xf numFmtId="0" fontId="31" fillId="0" borderId="8" xfId="18" applyFont="1" applyFill="1" applyBorder="1" applyAlignment="1">
      <alignment vertical="center" wrapText="1"/>
    </xf>
    <xf numFmtId="0" fontId="31" fillId="0" borderId="50" xfId="18" applyFont="1" applyFill="1" applyBorder="1" applyAlignment="1">
      <alignment vertical="center"/>
    </xf>
    <xf numFmtId="0" fontId="31" fillId="0" borderId="52" xfId="18" applyFont="1" applyFill="1" applyBorder="1" applyAlignment="1">
      <alignment vertical="center"/>
    </xf>
    <xf numFmtId="0" fontId="31" fillId="0" borderId="38" xfId="19" applyFont="1" applyFill="1" applyBorder="1" applyAlignment="1">
      <alignment vertical="center" wrapText="1"/>
    </xf>
    <xf numFmtId="0" fontId="31" fillId="0" borderId="3"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horizontal="left" vertical="center"/>
    </xf>
    <xf numFmtId="0" fontId="31" fillId="0" borderId="57" xfId="19" applyFont="1" applyFill="1" applyBorder="1" applyAlignment="1">
      <alignment horizontal="lef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50" xfId="19" applyFont="1" applyFill="1" applyBorder="1" applyAlignment="1">
      <alignment horizontal="left" vertical="center"/>
    </xf>
    <xf numFmtId="0" fontId="31" fillId="0" borderId="52"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3" xfId="19" applyFont="1" applyFill="1" applyBorder="1" applyAlignment="1">
      <alignment horizontal="center" vertical="center" shrinkToFit="1"/>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3"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7" xfId="16" applyFont="1" applyFill="1" applyBorder="1" applyAlignment="1" applyProtection="1">
      <alignment horizontal="left" vertical="center" wrapText="1"/>
      <protection locked="0"/>
    </xf>
    <xf numFmtId="0" fontId="37" fillId="0" borderId="22" xfId="16" applyFont="1" applyFill="1" applyBorder="1" applyAlignment="1" applyProtection="1">
      <alignment horizontal="left" vertical="center"/>
    </xf>
    <xf numFmtId="0" fontId="37" fillId="0" borderId="23" xfId="16" applyFont="1" applyFill="1" applyBorder="1" applyAlignment="1" applyProtection="1">
      <alignment horizontal="left" vertical="center"/>
    </xf>
    <xf numFmtId="0" fontId="37" fillId="0" borderId="19" xfId="16" applyFont="1" applyFill="1" applyBorder="1" applyAlignment="1" applyProtection="1">
      <alignment horizontal="left" vertical="center" wrapText="1"/>
    </xf>
    <xf numFmtId="0" fontId="37" fillId="0" borderId="20" xfId="16" applyFont="1" applyFill="1" applyBorder="1" applyAlignment="1" applyProtection="1">
      <alignment horizontal="left" vertical="center" wrapText="1"/>
    </xf>
    <xf numFmtId="0" fontId="37" fillId="0" borderId="2" xfId="16" applyFont="1" applyFill="1" applyBorder="1" applyAlignment="1" applyProtection="1">
      <alignment horizontal="left" vertical="center"/>
    </xf>
    <xf numFmtId="0" fontId="37" fillId="0" borderId="39" xfId="16" applyFont="1" applyFill="1" applyBorder="1" applyAlignment="1" applyProtection="1">
      <alignment horizontal="left" vertical="center"/>
    </xf>
    <xf numFmtId="0" fontId="37" fillId="0" borderId="9" xfId="16" applyFont="1" applyFill="1" applyBorder="1" applyAlignment="1" applyProtection="1">
      <alignment horizontal="left" vertical="center"/>
    </xf>
    <xf numFmtId="0" fontId="37"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154C-4106-B112-3A1E1060D33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91419</c:v>
                </c:pt>
                <c:pt idx="1">
                  <c:v>143450</c:v>
                </c:pt>
                <c:pt idx="2">
                  <c:v>73124</c:v>
                </c:pt>
                <c:pt idx="3">
                  <c:v>82653</c:v>
                </c:pt>
                <c:pt idx="4">
                  <c:v>68350</c:v>
                </c:pt>
              </c:numCache>
            </c:numRef>
          </c:val>
          <c:smooth val="0"/>
          <c:extLst>
            <c:ext xmlns:c16="http://schemas.microsoft.com/office/drawing/2014/chart" uri="{C3380CC4-5D6E-409C-BE32-E72D297353CC}">
              <c16:uniqueId val="{00000001-154C-4106-B112-3A1E1060D3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3.68</c:v>
                </c:pt>
                <c:pt idx="1">
                  <c:v>3.9</c:v>
                </c:pt>
                <c:pt idx="2">
                  <c:v>3.69</c:v>
                </c:pt>
                <c:pt idx="3">
                  <c:v>3.13</c:v>
                </c:pt>
                <c:pt idx="4">
                  <c:v>3.07</c:v>
                </c:pt>
              </c:numCache>
            </c:numRef>
          </c:val>
          <c:extLst>
            <c:ext xmlns:c16="http://schemas.microsoft.com/office/drawing/2014/chart" uri="{C3380CC4-5D6E-409C-BE32-E72D297353CC}">
              <c16:uniqueId val="{00000000-67E8-478E-A088-7794F53547D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13.41</c:v>
                </c:pt>
                <c:pt idx="1">
                  <c:v>11.34</c:v>
                </c:pt>
                <c:pt idx="2">
                  <c:v>7.92</c:v>
                </c:pt>
                <c:pt idx="3">
                  <c:v>6.28</c:v>
                </c:pt>
                <c:pt idx="4">
                  <c:v>7.4</c:v>
                </c:pt>
              </c:numCache>
            </c:numRef>
          </c:val>
          <c:extLst>
            <c:ext xmlns:c16="http://schemas.microsoft.com/office/drawing/2014/chart" uri="{C3380CC4-5D6E-409C-BE32-E72D297353CC}">
              <c16:uniqueId val="{00000001-67E8-478E-A088-7794F53547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-2.17</c:v>
                </c:pt>
                <c:pt idx="1">
                  <c:v>-2.23</c:v>
                </c:pt>
                <c:pt idx="2">
                  <c:v>-3.72</c:v>
                </c:pt>
                <c:pt idx="3">
                  <c:v>-2.36</c:v>
                </c:pt>
                <c:pt idx="4">
                  <c:v>1.46</c:v>
                </c:pt>
              </c:numCache>
            </c:numRef>
          </c:val>
          <c:smooth val="0"/>
          <c:extLst>
            <c:ext xmlns:c16="http://schemas.microsoft.com/office/drawing/2014/chart" uri="{C3380CC4-5D6E-409C-BE32-E72D297353CC}">
              <c16:uniqueId val="{00000002-67E8-478E-A088-7794F53547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1.79</c:v>
                </c:pt>
                <c:pt idx="2">
                  <c:v>#N/A</c:v>
                </c:pt>
                <c:pt idx="3">
                  <c:v>0.26</c:v>
                </c:pt>
                <c:pt idx="4">
                  <c:v>#N/A</c:v>
                </c:pt>
                <c:pt idx="5">
                  <c:v>0.08</c:v>
                </c:pt>
                <c:pt idx="6">
                  <c:v>#N/A</c:v>
                </c:pt>
                <c:pt idx="7">
                  <c:v>0.06</c:v>
                </c:pt>
                <c:pt idx="8">
                  <c:v>#N/A</c:v>
                </c:pt>
                <c:pt idx="9">
                  <c:v>0.01</c:v>
                </c:pt>
              </c:numCache>
            </c:numRef>
          </c:val>
          <c:extLst>
            <c:ext xmlns:c16="http://schemas.microsoft.com/office/drawing/2014/chart" uri="{C3380CC4-5D6E-409C-BE32-E72D297353CC}">
              <c16:uniqueId val="{00000000-AC81-4214-A8D6-08C7A2C4B45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81-4214-A8D6-08C7A2C4B450}"/>
            </c:ext>
          </c:extLst>
        </c:ser>
        <c:ser>
          <c:idx val="2"/>
          <c:order val="2"/>
          <c:tx>
            <c:strRef>
              <c:f>[1]データシート!$A$29</c:f>
              <c:strCache>
                <c:ptCount val="1"/>
                <c:pt idx="0">
                  <c:v>西諸地域介護認定審査事業特別会計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0.03</c:v>
                </c:pt>
                <c:pt idx="2">
                  <c:v>#N/A</c:v>
                </c:pt>
                <c:pt idx="3">
                  <c:v>0.05</c:v>
                </c:pt>
                <c:pt idx="4">
                  <c:v>#N/A</c:v>
                </c:pt>
                <c:pt idx="5">
                  <c:v>0.03</c:v>
                </c:pt>
                <c:pt idx="6">
                  <c:v>#N/A</c:v>
                </c:pt>
                <c:pt idx="7">
                  <c:v>0.03</c:v>
                </c:pt>
                <c:pt idx="8">
                  <c:v>#N/A</c:v>
                </c:pt>
                <c:pt idx="9">
                  <c:v>0.02</c:v>
                </c:pt>
              </c:numCache>
            </c:numRef>
          </c:val>
          <c:extLst>
            <c:ext xmlns:c16="http://schemas.microsoft.com/office/drawing/2014/chart" uri="{C3380CC4-5D6E-409C-BE32-E72D297353CC}">
              <c16:uniqueId val="{00000002-AC81-4214-A8D6-08C7A2C4B450}"/>
            </c:ext>
          </c:extLst>
        </c:ser>
        <c:ser>
          <c:idx val="3"/>
          <c:order val="3"/>
          <c:tx>
            <c:strRef>
              <c:f>[1]データシート!$A$30</c:f>
              <c:strCache>
                <c:ptCount val="1"/>
                <c:pt idx="0">
                  <c:v>小林市農業集落排水事業特別会計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0.05</c:v>
                </c:pt>
                <c:pt idx="2">
                  <c:v>#N/A</c:v>
                </c:pt>
                <c:pt idx="3">
                  <c:v>0.05</c:v>
                </c:pt>
                <c:pt idx="4">
                  <c:v>#N/A</c:v>
                </c:pt>
                <c:pt idx="5">
                  <c:v>7.0000000000000007E-2</c:v>
                </c:pt>
                <c:pt idx="6">
                  <c:v>#N/A</c:v>
                </c:pt>
                <c:pt idx="7">
                  <c:v>0.08</c:v>
                </c:pt>
                <c:pt idx="8">
                  <c:v>#N/A</c:v>
                </c:pt>
                <c:pt idx="9">
                  <c:v>0.1</c:v>
                </c:pt>
              </c:numCache>
            </c:numRef>
          </c:val>
          <c:extLst>
            <c:ext xmlns:c16="http://schemas.microsoft.com/office/drawing/2014/chart" uri="{C3380CC4-5D6E-409C-BE32-E72D297353CC}">
              <c16:uniqueId val="{00000003-AC81-4214-A8D6-08C7A2C4B450}"/>
            </c:ext>
          </c:extLst>
        </c:ser>
        <c:ser>
          <c:idx val="4"/>
          <c:order val="4"/>
          <c:tx>
            <c:strRef>
              <c:f>[1]データシート!$A$31</c:f>
              <c:strCache>
                <c:ptCount val="1"/>
                <c:pt idx="0">
                  <c:v>小林市下水道事業会計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#N/A</c:v>
                </c:pt>
                <c:pt idx="9">
                  <c:v>0.46</c:v>
                </c:pt>
              </c:numCache>
            </c:numRef>
          </c:val>
          <c:extLst>
            <c:ext xmlns:c16="http://schemas.microsoft.com/office/drawing/2014/chart" uri="{C3380CC4-5D6E-409C-BE32-E72D297353CC}">
              <c16:uniqueId val="{00000004-AC81-4214-A8D6-08C7A2C4B450}"/>
            </c:ext>
          </c:extLst>
        </c:ser>
        <c:ser>
          <c:idx val="5"/>
          <c:order val="5"/>
          <c:tx>
            <c:strRef>
              <c:f>[1]データシート!$A$32</c:f>
              <c:strCache>
                <c:ptCount val="1"/>
                <c:pt idx="0">
                  <c:v>小林市国民健康保険事業特別会計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1.68</c:v>
                </c:pt>
                <c:pt idx="2">
                  <c:v>#N/A</c:v>
                </c:pt>
                <c:pt idx="3">
                  <c:v>2.09</c:v>
                </c:pt>
                <c:pt idx="4">
                  <c:v>#N/A</c:v>
                </c:pt>
                <c:pt idx="5">
                  <c:v>1.59</c:v>
                </c:pt>
                <c:pt idx="6">
                  <c:v>#N/A</c:v>
                </c:pt>
                <c:pt idx="7">
                  <c:v>1.24</c:v>
                </c:pt>
                <c:pt idx="8">
                  <c:v>#N/A</c:v>
                </c:pt>
                <c:pt idx="9">
                  <c:v>0.8</c:v>
                </c:pt>
              </c:numCache>
            </c:numRef>
          </c:val>
          <c:extLst>
            <c:ext xmlns:c16="http://schemas.microsoft.com/office/drawing/2014/chart" uri="{C3380CC4-5D6E-409C-BE32-E72D297353CC}">
              <c16:uniqueId val="{00000005-AC81-4214-A8D6-08C7A2C4B450}"/>
            </c:ext>
          </c:extLst>
        </c:ser>
        <c:ser>
          <c:idx val="6"/>
          <c:order val="6"/>
          <c:tx>
            <c:strRef>
              <c:f>[1]データシート!$A$33</c:f>
              <c:strCache>
                <c:ptCount val="1"/>
                <c:pt idx="0">
                  <c:v>小林市介護保険事業特別会計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c:v>
                </c:pt>
                <c:pt idx="2">
                  <c:v>#N/A</c:v>
                </c:pt>
                <c:pt idx="3">
                  <c:v>0.78</c:v>
                </c:pt>
                <c:pt idx="4">
                  <c:v>#N/A</c:v>
                </c:pt>
                <c:pt idx="5">
                  <c:v>1.47</c:v>
                </c:pt>
                <c:pt idx="6">
                  <c:v>#N/A</c:v>
                </c:pt>
                <c:pt idx="7">
                  <c:v>1.69</c:v>
                </c:pt>
                <c:pt idx="8">
                  <c:v>#N/A</c:v>
                </c:pt>
                <c:pt idx="9">
                  <c:v>1.25</c:v>
                </c:pt>
              </c:numCache>
            </c:numRef>
          </c:val>
          <c:extLst>
            <c:ext xmlns:c16="http://schemas.microsoft.com/office/drawing/2014/chart" uri="{C3380CC4-5D6E-409C-BE32-E72D297353CC}">
              <c16:uniqueId val="{00000006-AC81-4214-A8D6-08C7A2C4B450}"/>
            </c:ext>
          </c:extLst>
        </c:ser>
        <c:ser>
          <c:idx val="7"/>
          <c:order val="7"/>
          <c:tx>
            <c:strRef>
              <c:f>[1]データシート!$A$34</c:f>
              <c:strCache>
                <c:ptCount val="1"/>
                <c:pt idx="0">
                  <c:v>小林市病院事業会計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2.15</c:v>
                </c:pt>
                <c:pt idx="2">
                  <c:v>#N/A</c:v>
                </c:pt>
                <c:pt idx="3">
                  <c:v>1.28</c:v>
                </c:pt>
                <c:pt idx="4">
                  <c:v>#N/A</c:v>
                </c:pt>
                <c:pt idx="5">
                  <c:v>1.35</c:v>
                </c:pt>
                <c:pt idx="6">
                  <c:v>#N/A</c:v>
                </c:pt>
                <c:pt idx="7">
                  <c:v>1.67</c:v>
                </c:pt>
                <c:pt idx="8">
                  <c:v>#N/A</c:v>
                </c:pt>
                <c:pt idx="9">
                  <c:v>2.37</c:v>
                </c:pt>
              </c:numCache>
            </c:numRef>
          </c:val>
          <c:extLst>
            <c:ext xmlns:c16="http://schemas.microsoft.com/office/drawing/2014/chart" uri="{C3380CC4-5D6E-409C-BE32-E72D297353CC}">
              <c16:uniqueId val="{00000007-AC81-4214-A8D6-08C7A2C4B45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3.68</c:v>
                </c:pt>
                <c:pt idx="2">
                  <c:v>#N/A</c:v>
                </c:pt>
                <c:pt idx="3">
                  <c:v>3.89</c:v>
                </c:pt>
                <c:pt idx="4">
                  <c:v>#N/A</c:v>
                </c:pt>
                <c:pt idx="5">
                  <c:v>3.68</c:v>
                </c:pt>
                <c:pt idx="6">
                  <c:v>#N/A</c:v>
                </c:pt>
                <c:pt idx="7">
                  <c:v>3.13</c:v>
                </c:pt>
                <c:pt idx="8">
                  <c:v>#N/A</c:v>
                </c:pt>
                <c:pt idx="9">
                  <c:v>3.06</c:v>
                </c:pt>
              </c:numCache>
            </c:numRef>
          </c:val>
          <c:extLst>
            <c:ext xmlns:c16="http://schemas.microsoft.com/office/drawing/2014/chart" uri="{C3380CC4-5D6E-409C-BE32-E72D297353CC}">
              <c16:uniqueId val="{00000008-AC81-4214-A8D6-08C7A2C4B450}"/>
            </c:ext>
          </c:extLst>
        </c:ser>
        <c:ser>
          <c:idx val="9"/>
          <c:order val="9"/>
          <c:tx>
            <c:strRef>
              <c:f>[1]データシート!$A$36</c:f>
              <c:strCache>
                <c:ptCount val="1"/>
                <c:pt idx="0">
                  <c:v>小林市水道事業会計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2.31</c:v>
                </c:pt>
                <c:pt idx="2">
                  <c:v>#N/A</c:v>
                </c:pt>
                <c:pt idx="3">
                  <c:v>3.23</c:v>
                </c:pt>
                <c:pt idx="4">
                  <c:v>#N/A</c:v>
                </c:pt>
                <c:pt idx="5">
                  <c:v>4.0999999999999996</c:v>
                </c:pt>
                <c:pt idx="6">
                  <c:v>#N/A</c:v>
                </c:pt>
                <c:pt idx="7">
                  <c:v>4.17</c:v>
                </c:pt>
                <c:pt idx="8">
                  <c:v>#N/A</c:v>
                </c:pt>
                <c:pt idx="9">
                  <c:v>4.12</c:v>
                </c:pt>
              </c:numCache>
            </c:numRef>
          </c:val>
          <c:extLst>
            <c:ext xmlns:c16="http://schemas.microsoft.com/office/drawing/2014/chart" uri="{C3380CC4-5D6E-409C-BE32-E72D297353CC}">
              <c16:uniqueId val="{00000009-AC81-4214-A8D6-08C7A2C4B4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2600</c:v>
                </c:pt>
                <c:pt idx="5">
                  <c:v>2628</c:v>
                </c:pt>
                <c:pt idx="8">
                  <c:v>2607</c:v>
                </c:pt>
                <c:pt idx="11">
                  <c:v>2466</c:v>
                </c:pt>
                <c:pt idx="14">
                  <c:v>2757</c:v>
                </c:pt>
              </c:numCache>
            </c:numRef>
          </c:val>
          <c:extLst>
            <c:ext xmlns:c16="http://schemas.microsoft.com/office/drawing/2014/chart" uri="{C3380CC4-5D6E-409C-BE32-E72D297353CC}">
              <c16:uniqueId val="{00000000-374B-45C1-BD8B-519064F616B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4B-45C1-BD8B-519064F616B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8</c:v>
                </c:pt>
                <c:pt idx="3">
                  <c:v>5</c:v>
                </c:pt>
                <c:pt idx="6">
                  <c:v>3</c:v>
                </c:pt>
                <c:pt idx="9">
                  <c:v>1</c:v>
                </c:pt>
                <c:pt idx="12">
                  <c:v>5</c:v>
                </c:pt>
              </c:numCache>
            </c:numRef>
          </c:val>
          <c:extLst>
            <c:ext xmlns:c16="http://schemas.microsoft.com/office/drawing/2014/chart" uri="{C3380CC4-5D6E-409C-BE32-E72D297353CC}">
              <c16:uniqueId val="{00000002-374B-45C1-BD8B-519064F616B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73</c:v>
                </c:pt>
                <c:pt idx="3">
                  <c:v>47</c:v>
                </c:pt>
                <c:pt idx="6">
                  <c:v>47</c:v>
                </c:pt>
                <c:pt idx="9">
                  <c:v>47</c:v>
                </c:pt>
                <c:pt idx="12">
                  <c:v>47</c:v>
                </c:pt>
              </c:numCache>
            </c:numRef>
          </c:val>
          <c:extLst>
            <c:ext xmlns:c16="http://schemas.microsoft.com/office/drawing/2014/chart" uri="{C3380CC4-5D6E-409C-BE32-E72D297353CC}">
              <c16:uniqueId val="{00000003-374B-45C1-BD8B-519064F616B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673</c:v>
                </c:pt>
                <c:pt idx="3">
                  <c:v>632</c:v>
                </c:pt>
                <c:pt idx="6">
                  <c:v>640</c:v>
                </c:pt>
                <c:pt idx="9">
                  <c:v>636</c:v>
                </c:pt>
                <c:pt idx="12">
                  <c:v>618</c:v>
                </c:pt>
              </c:numCache>
            </c:numRef>
          </c:val>
          <c:extLst>
            <c:ext xmlns:c16="http://schemas.microsoft.com/office/drawing/2014/chart" uri="{C3380CC4-5D6E-409C-BE32-E72D297353CC}">
              <c16:uniqueId val="{00000004-374B-45C1-BD8B-519064F616B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4B-45C1-BD8B-519064F616B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4B-45C1-BD8B-519064F616B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3145</c:v>
                </c:pt>
                <c:pt idx="3">
                  <c:v>3242</c:v>
                </c:pt>
                <c:pt idx="6">
                  <c:v>3180</c:v>
                </c:pt>
                <c:pt idx="9">
                  <c:v>3226</c:v>
                </c:pt>
                <c:pt idx="12">
                  <c:v>3285</c:v>
                </c:pt>
              </c:numCache>
            </c:numRef>
          </c:val>
          <c:extLst>
            <c:ext xmlns:c16="http://schemas.microsoft.com/office/drawing/2014/chart" uri="{C3380CC4-5D6E-409C-BE32-E72D297353CC}">
              <c16:uniqueId val="{00000007-374B-45C1-BD8B-519064F616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1299</c:v>
                </c:pt>
                <c:pt idx="2">
                  <c:v>#N/A</c:v>
                </c:pt>
                <c:pt idx="3">
                  <c:v>#N/A</c:v>
                </c:pt>
                <c:pt idx="4">
                  <c:v>1298</c:v>
                </c:pt>
                <c:pt idx="5">
                  <c:v>#N/A</c:v>
                </c:pt>
                <c:pt idx="6">
                  <c:v>#N/A</c:v>
                </c:pt>
                <c:pt idx="7">
                  <c:v>1263</c:v>
                </c:pt>
                <c:pt idx="8">
                  <c:v>#N/A</c:v>
                </c:pt>
                <c:pt idx="9">
                  <c:v>#N/A</c:v>
                </c:pt>
                <c:pt idx="10">
                  <c:v>1444</c:v>
                </c:pt>
                <c:pt idx="11">
                  <c:v>#N/A</c:v>
                </c:pt>
                <c:pt idx="12">
                  <c:v>#N/A</c:v>
                </c:pt>
                <c:pt idx="13">
                  <c:v>1198</c:v>
                </c:pt>
                <c:pt idx="14">
                  <c:v>#N/A</c:v>
                </c:pt>
              </c:numCache>
            </c:numRef>
          </c:val>
          <c:smooth val="0"/>
          <c:extLst>
            <c:ext xmlns:c16="http://schemas.microsoft.com/office/drawing/2014/chart" uri="{C3380CC4-5D6E-409C-BE32-E72D297353CC}">
              <c16:uniqueId val="{00000008-374B-45C1-BD8B-519064F616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23013</c:v>
                </c:pt>
                <c:pt idx="5">
                  <c:v>23966</c:v>
                </c:pt>
                <c:pt idx="8">
                  <c:v>23074</c:v>
                </c:pt>
                <c:pt idx="11">
                  <c:v>22799</c:v>
                </c:pt>
                <c:pt idx="14">
                  <c:v>22784</c:v>
                </c:pt>
              </c:numCache>
            </c:numRef>
          </c:val>
          <c:extLst>
            <c:ext xmlns:c16="http://schemas.microsoft.com/office/drawing/2014/chart" uri="{C3380CC4-5D6E-409C-BE32-E72D297353CC}">
              <c16:uniqueId val="{00000000-4F9C-45CE-A178-8699B222AF3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1755</c:v>
                </c:pt>
                <c:pt idx="5">
                  <c:v>2157</c:v>
                </c:pt>
                <c:pt idx="8">
                  <c:v>2200</c:v>
                </c:pt>
                <c:pt idx="11">
                  <c:v>2224</c:v>
                </c:pt>
                <c:pt idx="14">
                  <c:v>2095</c:v>
                </c:pt>
              </c:numCache>
            </c:numRef>
          </c:val>
          <c:extLst>
            <c:ext xmlns:c16="http://schemas.microsoft.com/office/drawing/2014/chart" uri="{C3380CC4-5D6E-409C-BE32-E72D297353CC}">
              <c16:uniqueId val="{00000001-4F9C-45CE-A178-8699B222AF3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6142</c:v>
                </c:pt>
                <c:pt idx="5">
                  <c:v>4599</c:v>
                </c:pt>
                <c:pt idx="8">
                  <c:v>4086</c:v>
                </c:pt>
                <c:pt idx="11">
                  <c:v>4433</c:v>
                </c:pt>
                <c:pt idx="14">
                  <c:v>3447</c:v>
                </c:pt>
              </c:numCache>
            </c:numRef>
          </c:val>
          <c:extLst>
            <c:ext xmlns:c16="http://schemas.microsoft.com/office/drawing/2014/chart" uri="{C3380CC4-5D6E-409C-BE32-E72D297353CC}">
              <c16:uniqueId val="{00000002-4F9C-45CE-A178-8699B222AF3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9C-45CE-A178-8699B222AF3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9C-45CE-A178-8699B222AF3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9C-45CE-A178-8699B222AF3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3562</c:v>
                </c:pt>
                <c:pt idx="3">
                  <c:v>3568</c:v>
                </c:pt>
                <c:pt idx="6">
                  <c:v>3385</c:v>
                </c:pt>
                <c:pt idx="9">
                  <c:v>3187</c:v>
                </c:pt>
                <c:pt idx="12">
                  <c:v>3106</c:v>
                </c:pt>
              </c:numCache>
            </c:numRef>
          </c:val>
          <c:extLst>
            <c:ext xmlns:c16="http://schemas.microsoft.com/office/drawing/2014/chart" uri="{C3380CC4-5D6E-409C-BE32-E72D297353CC}">
              <c16:uniqueId val="{00000006-4F9C-45CE-A178-8699B222AF3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284</c:v>
                </c:pt>
                <c:pt idx="3">
                  <c:v>238</c:v>
                </c:pt>
                <c:pt idx="6">
                  <c:v>192</c:v>
                </c:pt>
                <c:pt idx="9">
                  <c:v>145</c:v>
                </c:pt>
                <c:pt idx="12">
                  <c:v>99</c:v>
                </c:pt>
              </c:numCache>
            </c:numRef>
          </c:val>
          <c:extLst>
            <c:ext xmlns:c16="http://schemas.microsoft.com/office/drawing/2014/chart" uri="{C3380CC4-5D6E-409C-BE32-E72D297353CC}">
              <c16:uniqueId val="{00000007-4F9C-45CE-A178-8699B222AF3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9207</c:v>
                </c:pt>
                <c:pt idx="3">
                  <c:v>9038</c:v>
                </c:pt>
                <c:pt idx="6">
                  <c:v>8699</c:v>
                </c:pt>
                <c:pt idx="9">
                  <c:v>8569</c:v>
                </c:pt>
                <c:pt idx="12">
                  <c:v>8200</c:v>
                </c:pt>
              </c:numCache>
            </c:numRef>
          </c:val>
          <c:extLst>
            <c:ext xmlns:c16="http://schemas.microsoft.com/office/drawing/2014/chart" uri="{C3380CC4-5D6E-409C-BE32-E72D297353CC}">
              <c16:uniqueId val="{00000008-4F9C-45CE-A178-8699B222AF3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9C-45CE-A178-8699B222AF3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29258</c:v>
                </c:pt>
                <c:pt idx="3">
                  <c:v>30803</c:v>
                </c:pt>
                <c:pt idx="6">
                  <c:v>30280</c:v>
                </c:pt>
                <c:pt idx="9">
                  <c:v>29972</c:v>
                </c:pt>
                <c:pt idx="12">
                  <c:v>29805</c:v>
                </c:pt>
              </c:numCache>
            </c:numRef>
          </c:val>
          <c:extLst>
            <c:ext xmlns:c16="http://schemas.microsoft.com/office/drawing/2014/chart" uri="{C3380CC4-5D6E-409C-BE32-E72D297353CC}">
              <c16:uniqueId val="{0000000A-4F9C-45CE-A178-8699B222AF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11401</c:v>
                </c:pt>
                <c:pt idx="2">
                  <c:v>#N/A</c:v>
                </c:pt>
                <c:pt idx="3">
                  <c:v>#N/A</c:v>
                </c:pt>
                <c:pt idx="4">
                  <c:v>12926</c:v>
                </c:pt>
                <c:pt idx="5">
                  <c:v>#N/A</c:v>
                </c:pt>
                <c:pt idx="6">
                  <c:v>#N/A</c:v>
                </c:pt>
                <c:pt idx="7">
                  <c:v>13195</c:v>
                </c:pt>
                <c:pt idx="8">
                  <c:v>#N/A</c:v>
                </c:pt>
                <c:pt idx="9">
                  <c:v>#N/A</c:v>
                </c:pt>
                <c:pt idx="10">
                  <c:v>12418</c:v>
                </c:pt>
                <c:pt idx="11">
                  <c:v>#N/A</c:v>
                </c:pt>
                <c:pt idx="12">
                  <c:v>#N/A</c:v>
                </c:pt>
                <c:pt idx="13">
                  <c:v>12883</c:v>
                </c:pt>
                <c:pt idx="14">
                  <c:v>#N/A</c:v>
                </c:pt>
              </c:numCache>
            </c:numRef>
          </c:val>
          <c:smooth val="0"/>
          <c:extLst>
            <c:ext xmlns:c16="http://schemas.microsoft.com/office/drawing/2014/chart" uri="{C3380CC4-5D6E-409C-BE32-E72D297353CC}">
              <c16:uniqueId val="{0000000B-4F9C-45CE-A178-8699B222AF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1126</c:v>
                </c:pt>
                <c:pt idx="1">
                  <c:v>880</c:v>
                </c:pt>
                <c:pt idx="2">
                  <c:v>1085</c:v>
                </c:pt>
              </c:numCache>
            </c:numRef>
          </c:val>
          <c:extLst>
            <c:ext xmlns:c16="http://schemas.microsoft.com/office/drawing/2014/chart" uri="{C3380CC4-5D6E-409C-BE32-E72D297353CC}">
              <c16:uniqueId val="{00000000-4BEE-482D-8C00-E3345D91AED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633</c:v>
                </c:pt>
                <c:pt idx="1">
                  <c:v>633</c:v>
                </c:pt>
                <c:pt idx="2">
                  <c:v>633</c:v>
                </c:pt>
              </c:numCache>
            </c:numRef>
          </c:val>
          <c:extLst>
            <c:ext xmlns:c16="http://schemas.microsoft.com/office/drawing/2014/chart" uri="{C3380CC4-5D6E-409C-BE32-E72D297353CC}">
              <c16:uniqueId val="{00000001-4BEE-482D-8C00-E3345D91AED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5868</c:v>
                </c:pt>
                <c:pt idx="1">
                  <c:v>5417</c:v>
                </c:pt>
                <c:pt idx="2">
                  <c:v>3862</c:v>
                </c:pt>
              </c:numCache>
            </c:numRef>
          </c:val>
          <c:extLst>
            <c:ext xmlns:c16="http://schemas.microsoft.com/office/drawing/2014/chart" uri="{C3380CC4-5D6E-409C-BE32-E72D297353CC}">
              <c16:uniqueId val="{00000002-4BEE-482D-8C00-E3345D91AE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{29E7AF67-BA70-42B0-ACC0-A2AFE0669C85}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D71-48E0-BDB1-FC49F72834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{5884B958-5A48-4AB9-9A81-91A5360F27D8}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71-48E0-BDB1-FC49F72834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{8C40EBCF-23BE-4B5B-99C4-9DC82CAA17B0}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71-48E0-BDB1-FC49F72834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{9EF6F005-D63D-41D3-BE2A-D08DDD1494F0}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71-48E0-BDB1-FC49F72834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{0BA864E5-7CC0-4004-9627-8CB25A89D285}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71-48E0-BDB1-FC49F72834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{0F55974B-042E-42CC-B66B-050BBF1ABD14}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D71-48E0-BDB1-FC49F72834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{599D52FD-38E5-4ABD-8818-621BA704B86B}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D71-48E0-BDB1-FC49F7283410}"/>
                </c:ext>
              </c:extLst>
            </c:dLbl>
            <c:dLbl>
              <c:idx val="24"/>
              <c:layout>
                <c:manualLayout>
                  <c:x val="-2.135201235495868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{2677E197-4A84-4F2B-98E2-12D9D2D33457}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D71-48E0-BDB1-FC49F7283410}"/>
                </c:ext>
              </c:extLst>
            </c:dLbl>
            <c:dLbl>
              <c:idx val="32"/>
              <c:layout>
                <c:manualLayout>
                  <c:x val="-4.267948894550967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{E90FCB38-814D-43E4-9051-DC2E992DD665}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D71-48E0-BDB1-FC49F72834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70.900000000000006</c:v>
                </c:pt>
                <c:pt idx="16">
                  <c:v>76.400000000000006</c:v>
                </c:pt>
                <c:pt idx="24">
                  <c:v>72.5</c:v>
                </c:pt>
                <c:pt idx="32">
                  <c:v>72.7</c:v>
                </c:pt>
              </c:numCache>
            </c:numRef>
          </c:xVal>
          <c:yVal>
            <c:numRef>
              <c:f>公会計指標分析・財政指標組合せ分析表!$BP$51:$DC$51</c:f>
              <c:numCache>
                <c:formatCode>#,##0.0;"▲ "#,##0.0</c:formatCode>
                <c:ptCount val="40"/>
                <c:pt idx="0">
                  <c:v>93.5</c:v>
                </c:pt>
                <c:pt idx="8">
                  <c:v>108.6</c:v>
                </c:pt>
                <c:pt idx="16">
                  <c:v>111.9</c:v>
                </c:pt>
                <c:pt idx="24">
                  <c:v>105.7</c:v>
                </c:pt>
                <c:pt idx="32">
                  <c:v>106.6</c:v>
                </c:pt>
              </c:numCache>
            </c:numRef>
          </c:yVal>
          <c:smooth val="0"/>
          <c:extLst>
            <c:ext xmlns:c16="http://schemas.microsoft.com/office/drawing/2014/chart" uri="{C3380CC4-5D6E-409C-BE32-E72D297353CC}">
              <c16:uniqueId val="{00000009-FD71-48E0-BDB1-FC49F72834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{BB5AAAA1-6A14-4AE1-9B97-F0F85FEF1738}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D71-48E0-BDB1-FC49F72834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{3A4C3032-1D37-4905-B885-C15FD26098F0}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71-48E0-BDB1-FC49F72834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{3BA06D7D-2E37-4383-80F8-44F345F7317B}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71-48E0-BDB1-FC49F72834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{8DD7452A-7E25-4F6E-8B31-72E7F3652DCE}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71-48E0-BDB1-FC49F72834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{F767CED4-1B23-406A-9039-45C060465576}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71-48E0-BDB1-FC49F7283410}"/>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{8350C00D-4910-4868-BE38-32BC0163234F}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D71-48E0-BDB1-FC49F7283410}"/>
                </c:ext>
              </c:extLst>
            </c:dLbl>
            <c:dLbl>
              <c:idx val="16"/>
              <c:layout>
                <c:manualLayout>
                  <c:x val="-2.3213381354508161E-2"/>
                  <c:y val="-8.046599890375766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{F69F99A3-E787-4726-A06E-34C0A92E6CDA}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D71-48E0-BDB1-FC49F7283410}"/>
                </c:ext>
              </c:extLst>
            </c:dLbl>
            <c:dLbl>
              <c:idx val="24"/>
              <c:layout>
                <c:manualLayout>
                  <c:x val="-4.2873663674516851E-2"/>
                  <c:y val="-4.901208530797269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{9BE45DF1-AF3D-4621-9740-AA7ACBC310D8}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D71-48E0-BDB1-FC49F72834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{E77BED38-5399-4066-9112-3EC781723F0B}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D71-48E0-BDB1-FC49F72834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D71-48E0-BDB1-FC49F7283410}"/>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{6324EC5C-0BD0-40DF-8380-0ABBD460C8ED}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C33-4714-9890-1D0101A9C1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{B455E1A8-994D-499E-B90B-58790EC97611}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33-4714-9890-1D0101A9C1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{AAC32974-59E9-4CC0-8DDF-D1FE3838864A}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33-4714-9890-1D0101A9C1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{14014B62-26F0-41B5-9FB7-6D024DBC4BDC}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33-4714-9890-1D0101A9C1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{4DCFD818-DE35-4014-B735-B76A1AC56201}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33-4714-9890-1D0101A9C19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{C33BD02C-64DA-4098-BFDE-6B6FE1D8C4E2}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C33-4714-9890-1D0101A9C19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{7D188F74-5B83-4771-B307-0C79A3E8B9D2}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C33-4714-9890-1D0101A9C19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{469B6AB4-665D-492A-AFE1-AF8B3521CD8B}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C33-4714-9890-1D0101A9C19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{4D4AA9AD-55F6-440E-BF6F-1691CA10B0AA}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C33-4714-9890-1D0101A9C1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10.5</c:v>
                </c:pt>
                <c:pt idx="16">
                  <c:v>10.7</c:v>
                </c:pt>
                <c:pt idx="24">
                  <c:v>11.3</c:v>
                </c:pt>
                <c:pt idx="32">
                  <c:v>10.9</c:v>
                </c:pt>
              </c:numCache>
            </c:numRef>
          </c:xVal>
          <c:yVal>
            <c:numRef>
              <c:f>公会計指標分析・財政指標組合せ分析表!$BP$73:$DC$73</c:f>
              <c:numCache>
                <c:formatCode>#,##0.0;"▲ "#,##0.0</c:formatCode>
                <c:ptCount val="40"/>
                <c:pt idx="0">
                  <c:v>93.5</c:v>
                </c:pt>
                <c:pt idx="8">
                  <c:v>108.6</c:v>
                </c:pt>
                <c:pt idx="16">
                  <c:v>111.9</c:v>
                </c:pt>
                <c:pt idx="24">
                  <c:v>105.7</c:v>
                </c:pt>
                <c:pt idx="32">
                  <c:v>106.6</c:v>
                </c:pt>
              </c:numCache>
            </c:numRef>
          </c:yVal>
          <c:smooth val="0"/>
          <c:extLst>
            <c:ext xmlns:c16="http://schemas.microsoft.com/office/drawing/2014/chart" uri="{C3380CC4-5D6E-409C-BE32-E72D297353CC}">
              <c16:uniqueId val="{00000009-9C33-4714-9890-1D0101A9C1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{86AAD65E-20FF-46E1-A2A9-19ADB3670F2D}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C33-4714-9890-1D0101A9C1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{6649D56F-ACE6-48DC-BD9D-F9AA69FC33CF}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33-4714-9890-1D0101A9C1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{040E6F0C-4945-47FB-A0D3-00E45DA86C54}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33-4714-9890-1D0101A9C1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{B250D8A4-4665-41D3-AFF0-226F1EA31FED}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33-4714-9890-1D0101A9C1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{6C6C4152-032A-436E-AD87-24FAA1312389}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33-4714-9890-1D0101A9C19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{CC642C2F-58AF-4718-9121-36B160A503A0}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C33-4714-9890-1D0101A9C19F}"/>
                </c:ext>
              </c:extLst>
            </c:dLbl>
            <c:dLbl>
              <c:idx val="16"/>
              <c:layout>
                <c:manualLayout>
                  <c:x val="-3.450231864380314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{BE986A3B-DCE7-4BAB-9316-91815BE9A12C}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C33-4714-9890-1D0101A9C19F}"/>
                </c:ext>
              </c:extLst>
            </c:dLbl>
            <c:dLbl>
              <c:idx val="24"/>
              <c:layout>
                <c:manualLayout>
                  <c:x val="-2.87660157003832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{ACC974AB-0594-4261-9F66-69E01B56977B}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C33-4714-9890-1D0101A9C19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{321A497F-96AF-4AA3-9EA6-92F163F9C6FF}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C33-4714-9890-1D0101A9C1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C33-4714-9890-1D0101A9C19F}"/>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百万円増加したものの、歳入公債費等が</a:t>
          </a:r>
          <a:r>
            <a:rPr kumimoji="1" lang="en-US" altLang="ja-JP" sz="1400">
              <a:latin typeface="ＭＳ ゴシック" pitchFamily="49" charset="-128"/>
              <a:ea typeface="ＭＳ ゴシック" pitchFamily="49" charset="-128"/>
            </a:rPr>
            <a:t>291</a:t>
          </a:r>
          <a:r>
            <a:rPr kumimoji="1" lang="ja-JP" altLang="en-US" sz="1400">
              <a:latin typeface="ＭＳ ゴシック" pitchFamily="49" charset="-128"/>
              <a:ea typeface="ＭＳ ゴシック" pitchFamily="49" charset="-128"/>
            </a:rPr>
            <a:t>百万円増加したため、実質公債費比率の分子は前年度から</a:t>
          </a:r>
          <a:r>
            <a:rPr kumimoji="1" lang="en-US" altLang="ja-JP" sz="1400">
              <a:latin typeface="ＭＳ ゴシック" pitchFamily="49" charset="-128"/>
              <a:ea typeface="ＭＳ ゴシック" pitchFamily="49" charset="-128"/>
            </a:rPr>
            <a:t>246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今後は、交付税措置の有利な地方債を優先的に活用するとともに、自主財源の確保や公共施設の適正化に努めることによって資金余力を生み出し、新規地方債発行の抑制に努める。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一般会計に係る地方債の現在高は、償還額が地方債発行額を上回ったため、</a:t>
          </a:r>
          <a:r>
            <a:rPr kumimoji="1" lang="en-US" altLang="ja-JP" sz="1400">
              <a:latin typeface="ＭＳ ゴシック" pitchFamily="49" charset="-128"/>
              <a:ea typeface="ＭＳ ゴシック" pitchFamily="49" charset="-128"/>
            </a:rPr>
            <a:t>167</a:t>
          </a:r>
          <a:r>
            <a:rPr kumimoji="1" lang="ja-JP" altLang="en-US" sz="1400">
              <a:latin typeface="ＭＳ ゴシック" pitchFamily="49" charset="-128"/>
              <a:ea typeface="ＭＳ ゴシック" pitchFamily="49" charset="-128"/>
            </a:rPr>
            <a:t>百万円減少した。今後も地方債借入を償還額内に抑制することで、地方債現在高の減少を図る。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基準財政需要額算入見込額が減少傾向であり、充当可能基金については、会計年度を超えて繰替運用している基金の額が前年度と比べて増加したことで</a:t>
          </a:r>
          <a:r>
            <a:rPr kumimoji="1" lang="en-US" altLang="ja-JP" sz="1400">
              <a:latin typeface="ＭＳ ゴシック" pitchFamily="49" charset="-128"/>
              <a:ea typeface="ＭＳ ゴシック" pitchFamily="49" charset="-128"/>
            </a:rPr>
            <a:t>986</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今後も基金運用の見直し及び計画的な資金繰によって繰替運用の縮減を図っていく。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宮崎県小林市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国営土地改良事業負担金の償還に備え積み立てていた土地改良基金について、令和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期の償還年度を迎えたため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百万円取り崩したほか、未来まち創生基金から子育て世帯の経済的負担軽減を目的とした子ども医療費助成事業などのため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百万円取り崩したこと、地域振興基金から高速情報通信網整備事業などのため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ふるさと納税制度による寄付金の拡充や小林市行財政改革推進プラン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の推進による受益者負担の適正化や歳出削減による資金余力の創出により計画的な基金取崩と積立を行う。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創生基金：安心して子どもを生み育てることのできる子育てにやさしいまちづくり／教育環境の整備を図り、将来を担う子ども達が積極的に学ぶことのできるまちづくり／健康で健やかな生活を送り、一人ひとりが生きがいの持てるまちづくり／災害に強く、安心安全に暮らせるまちづくり／豊かな自然環境や文化を後世に残すまちづくり／産業の活性化を図り、地域経済の発展に取り組むまちづくり　にかかる経費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地域振興基金：市民の連帯の強化及び地域振興にかかる経費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企業立地促進基金：企業立地を促進させる経費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愛のふるさと福祉基金：少子高齢化等、社会情勢の急激な変動に備えて、地域福祉の向上に資す経費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公共施設整備基金：公共施設の整備にかかる経費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未来まち創生基金にふるさと納税制度による寄付金を財源として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百万円、森林環境譲与税基金に森林環境譲与税を財源として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百万円を積み立てた一方で、国営西諸土地改良事業２期の負担金の償還に土地改良基金を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百万円、未来まち創生基金を学校給食負担軽減補助や救急医療対策事業費の財源として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未来まち創生基金：第２次小林市総合計画（前期計画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において、ふるさと納税制度による寄付金額を令和３年度まで増加として目標値を設定しているため経費の圧縮による相乗効果により積み増しを行うとともに、充当事業についても精査を行い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千円）、株配当分（＋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千円）の積み立てにより、前年度と比べて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災害復旧等の財政需要に備え適正額を維持するため、一般財源所要額の圧縮と税収確保及び新たな財源確保に努める。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千円）の積み立て及び市債元金償還（△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千円）のための取り崩しを実施したが増減は生じていない。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年度に地方債償還のピークを迎える見込みであり、将来世代の負担を軽減し住民サービスの低下を招くことのないよう市債償還に必要な一定水準の基金残高確保に努める。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有形固定資産減価償却率は72.7％で、全国平均・宮崎県平均を上回っており施設の老朽化が進んでいる。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公共施設等総合管理計画、個別施設計画を踏まえ、今後施設の建替、廃止等を計画的に行っていく必要がある。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124968</xdr:rowOff>
    </xdr:from>
    <xdr:to>
      <xdr:col>23</xdr:col>
      <xdr:colOff>136525</xdr:colOff>
      <xdr:row>31</xdr:row>
      <xdr:rowOff>55118</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0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103395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018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4318</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086475"/>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33401</xdr:rowOff>
    </xdr:from>
    <xdr:to>
      <xdr:col>15</xdr:col>
      <xdr:colOff>187325</xdr:colOff>
      <xdr:row>31</xdr:row>
      <xdr:rowOff>135001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0</xdr:rowOff>
    </xdr:from>
    <xdr:to>
      <xdr:col>19</xdr:col>
      <xdr:colOff>136525</xdr:colOff>
      <xdr:row>31</xdr:row>
      <xdr:rowOff>84201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086475"/>
          <a:ext cx="762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86106</xdr:rowOff>
    </xdr:from>
    <xdr:to>
      <xdr:col>11</xdr:col>
      <xdr:colOff>187325</xdr:colOff>
      <xdr:row>31</xdr:row>
      <xdr:rowOff>16256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0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136906</xdr:rowOff>
    </xdr:from>
    <xdr:to>
      <xdr:col>15</xdr:col>
      <xdr:colOff>136525</xdr:colOff>
      <xdr:row>31</xdr:row>
      <xdr:rowOff>84201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051931"/>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24384</xdr:rowOff>
    </xdr:from>
    <xdr:to>
      <xdr:col>7</xdr:col>
      <xdr:colOff>187325</xdr:colOff>
      <xdr:row>29</xdr:row>
      <xdr:rowOff>125984</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75184</xdr:rowOff>
    </xdr:from>
    <xdr:to>
      <xdr:col>11</xdr:col>
      <xdr:colOff>136525</xdr:colOff>
      <xdr:row>30</xdr:row>
      <xdr:rowOff>136906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818759"/>
          <a:ext cx="762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41927</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126128</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7383</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093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117111</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860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年度にかけて実施した新庁舎建設事業にかかる地方債発行のため、地方債残高は平成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ピークを迎えたものの、新規地方債の発行を抑制してきたことで、減少が続いている。また、令和２年度の歳入について普通交付税や地方消費税交付金の増額も相まって債務償還比率が低下したと考えられ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地方債の償還額以上の地方債の新規発行とならないよう抑制を継続するとともに</a:t>
          </a:r>
          <a:r>
            <a:rPr kumimoji="1" lang="ja-JP" altLang="en-US" sz="1050">
              <a:latin typeface="ＭＳ Ｐゴシック" panose="020B0600070205080204" pitchFamily="50" charset="-128"/>
              <a:ea typeface="ＭＳ Ｐゴシック" panose="020B0600070205080204" pitchFamily="50" charset="-128"/>
            </a:rPr>
            <a:t>、公共施設等の統廃合を含めた見直しにより充当一般財源の縮減を図る。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96490</xdr:rowOff>
    </xdr:from>
    <xdr:to>
      <xdr:col>76</xdr:col>
      <xdr:colOff>73025</xdr:colOff>
      <xdr:row>31</xdr:row>
      <xdr:rowOff>26640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01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74917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98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22297</xdr:rowOff>
    </xdr:from>
    <xdr:to>
      <xdr:col>72</xdr:col>
      <xdr:colOff>123825</xdr:colOff>
      <xdr:row>31</xdr:row>
      <xdr:rowOff>123897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1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147290</xdr:rowOff>
    </xdr:from>
    <xdr:to>
      <xdr:col>76</xdr:col>
      <xdr:colOff>22225</xdr:colOff>
      <xdr:row>31</xdr:row>
      <xdr:rowOff>73097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062315"/>
          <a:ext cx="711200" cy="9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3381</xdr:rowOff>
    </xdr:from>
    <xdr:to>
      <xdr:col>68</xdr:col>
      <xdr:colOff>123825</xdr:colOff>
      <xdr:row>31</xdr:row>
      <xdr:rowOff>104981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0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54181</xdr:rowOff>
    </xdr:from>
    <xdr:to>
      <xdr:col>72</xdr:col>
      <xdr:colOff>73025</xdr:colOff>
      <xdr:row>31</xdr:row>
      <xdr:rowOff>73097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140656"/>
          <a:ext cx="762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163316</xdr:rowOff>
    </xdr:from>
    <xdr:to>
      <xdr:col>64</xdr:col>
      <xdr:colOff>123825</xdr:colOff>
      <xdr:row>31</xdr:row>
      <xdr:rowOff>93466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07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42666</xdr:rowOff>
    </xdr:from>
    <xdr:to>
      <xdr:col>68</xdr:col>
      <xdr:colOff>73025</xdr:colOff>
      <xdr:row>31</xdr:row>
      <xdr:rowOff>54181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129141"/>
          <a:ext cx="762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60609</xdr:rowOff>
    </xdr:from>
    <xdr:to>
      <xdr:col>60</xdr:col>
      <xdr:colOff>123825</xdr:colOff>
      <xdr:row>30</xdr:row>
      <xdr:rowOff>162209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111409</xdr:rowOff>
    </xdr:from>
    <xdr:to>
      <xdr:col>64</xdr:col>
      <xdr:colOff>73025</xdr:colOff>
      <xdr:row>31</xdr:row>
      <xdr:rowOff>42666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026434"/>
          <a:ext cx="7620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115024</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20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96108</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18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84593</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17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153336</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06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4445</xdr:rowOff>
    </xdr:from>
    <xdr:to>
      <xdr:col>24</xdr:col>
      <xdr:colOff>114300</xdr:colOff>
      <xdr:row>41</xdr:row>
      <xdr:rowOff>106045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154322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19685</xdr:rowOff>
    </xdr:from>
    <xdr:to>
      <xdr:col>20</xdr:col>
      <xdr:colOff>38100</xdr:colOff>
      <xdr:row>41</xdr:row>
      <xdr:rowOff>121285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55245</xdr:rowOff>
    </xdr:from>
    <xdr:to>
      <xdr:col>24</xdr:col>
      <xdr:colOff>63500</xdr:colOff>
      <xdr:row>41</xdr:row>
      <xdr:rowOff>70485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70846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107315</xdr:rowOff>
    </xdr:from>
    <xdr:to>
      <xdr:col>15</xdr:col>
      <xdr:colOff>101600</xdr:colOff>
      <xdr:row>42</xdr:row>
      <xdr:rowOff>37465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70485</xdr:rowOff>
    </xdr:from>
    <xdr:to>
      <xdr:col>19</xdr:col>
      <xdr:colOff>177800</xdr:colOff>
      <xdr:row>41</xdr:row>
      <xdr:rowOff>158115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709993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107315</xdr:rowOff>
    </xdr:from>
    <xdr:to>
      <xdr:col>10</xdr:col>
      <xdr:colOff>165100</xdr:colOff>
      <xdr:row>42</xdr:row>
      <xdr:rowOff>37465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158115</xdr:rowOff>
    </xdr:from>
    <xdr:to>
      <xdr:col>15</xdr:col>
      <xdr:colOff>50800</xdr:colOff>
      <xdr:row>41</xdr:row>
      <xdr:rowOff>158115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7187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158750</xdr:rowOff>
    </xdr:from>
    <xdr:to>
      <xdr:col>6</xdr:col>
      <xdr:colOff>38100</xdr:colOff>
      <xdr:row>42</xdr:row>
      <xdr:rowOff>88900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158115</xdr:rowOff>
    </xdr:from>
    <xdr:to>
      <xdr:col>10</xdr:col>
      <xdr:colOff>114300</xdr:colOff>
      <xdr:row>42</xdr:row>
      <xdr:rowOff>38100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71875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112412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714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28592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28592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80027</xdr:rowOff>
    </xdr:from>
    <xdr:ext cx="469744"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95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30712</xdr:rowOff>
    </xdr:from>
    <xdr:to>
      <xdr:col>55</xdr:col>
      <xdr:colOff>50800</xdr:colOff>
      <xdr:row>40</xdr:row>
      <xdr:rowOff>132312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8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53589</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7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36177</xdr:rowOff>
    </xdr:from>
    <xdr:to>
      <xdr:col>50</xdr:col>
      <xdr:colOff>165100</xdr:colOff>
      <xdr:row>40</xdr:row>
      <xdr:rowOff>137777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89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81512</xdr:rowOff>
    </xdr:from>
    <xdr:to>
      <xdr:col>55</xdr:col>
      <xdr:colOff>0</xdr:colOff>
      <xdr:row>40</xdr:row>
      <xdr:rowOff>86977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939512"/>
          <a:ext cx="838200" cy="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163115</xdr:rowOff>
    </xdr:from>
    <xdr:to>
      <xdr:col>46</xdr:col>
      <xdr:colOff>38100</xdr:colOff>
      <xdr:row>41</xdr:row>
      <xdr:rowOff>93265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70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86977</xdr:rowOff>
    </xdr:from>
    <xdr:to>
      <xdr:col>50</xdr:col>
      <xdr:colOff>114300</xdr:colOff>
      <xdr:row>41</xdr:row>
      <xdr:rowOff>42465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944977"/>
          <a:ext cx="889000" cy="1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161482</xdr:rowOff>
    </xdr:from>
    <xdr:to>
      <xdr:col>41</xdr:col>
      <xdr:colOff>101600</xdr:colOff>
      <xdr:row>41</xdr:row>
      <xdr:rowOff>91632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701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40832</xdr:rowOff>
    </xdr:from>
    <xdr:to>
      <xdr:col>45</xdr:col>
      <xdr:colOff>177800</xdr:colOff>
      <xdr:row>41</xdr:row>
      <xdr:rowOff>42465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861300" y="707028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171323</xdr:rowOff>
    </xdr:from>
    <xdr:to>
      <xdr:col>36</xdr:col>
      <xdr:colOff>165100</xdr:colOff>
      <xdr:row>41</xdr:row>
      <xdr:rowOff>101473</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70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40832</xdr:rowOff>
    </xdr:from>
    <xdr:to>
      <xdr:col>41</xdr:col>
      <xdr:colOff>50800</xdr:colOff>
      <xdr:row>41</xdr:row>
      <xdr:rowOff>50673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7070282"/>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154304</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6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84392</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711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82759</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71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92600</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712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19685</xdr:rowOff>
    </xdr:from>
    <xdr:to>
      <xdr:col>20</xdr:col>
      <xdr:colOff>38100</xdr:colOff>
      <xdr:row>62</xdr:row>
      <xdr:rowOff>121285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70485</xdr:rowOff>
    </xdr:from>
    <xdr:to>
      <xdr:col>24</xdr:col>
      <xdr:colOff>63500</xdr:colOff>
      <xdr:row>62</xdr:row>
      <xdr:rowOff>95250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7003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70485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6756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45720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6470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111125</xdr:rowOff>
    </xdr:from>
    <xdr:to>
      <xdr:col>6</xdr:col>
      <xdr:colOff>38100</xdr:colOff>
      <xdr:row>62</xdr:row>
      <xdr:rowOff>41275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161925</xdr:rowOff>
    </xdr:from>
    <xdr:to>
      <xdr:col>10</xdr:col>
      <xdr:colOff>114300</xdr:colOff>
      <xdr:row>62</xdr:row>
      <xdr:rowOff>17145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6203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112412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32402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153331</xdr:rowOff>
    </xdr:from>
    <xdr:to>
      <xdr:col>55</xdr:col>
      <xdr:colOff>50800</xdr:colOff>
      <xdr:row>60</xdr:row>
      <xdr:rowOff>83481</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2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4758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1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165387</xdr:rowOff>
    </xdr:from>
    <xdr:to>
      <xdr:col>50</xdr:col>
      <xdr:colOff>165100</xdr:colOff>
      <xdr:row>60</xdr:row>
      <xdr:rowOff>95537</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2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32681</xdr:rowOff>
    </xdr:from>
    <xdr:to>
      <xdr:col>55</xdr:col>
      <xdr:colOff>0</xdr:colOff>
      <xdr:row>60</xdr:row>
      <xdr:rowOff>44737</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319681"/>
          <a:ext cx="8382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6015</xdr:rowOff>
    </xdr:from>
    <xdr:to>
      <xdr:col>46</xdr:col>
      <xdr:colOff>38100</xdr:colOff>
      <xdr:row>60</xdr:row>
      <xdr:rowOff>107615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2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44737</xdr:rowOff>
    </xdr:from>
    <xdr:to>
      <xdr:col>50</xdr:col>
      <xdr:colOff>114300</xdr:colOff>
      <xdr:row>60</xdr:row>
      <xdr:rowOff>56815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331737"/>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13944</xdr:rowOff>
    </xdr:from>
    <xdr:to>
      <xdr:col>41</xdr:col>
      <xdr:colOff>101600</xdr:colOff>
      <xdr:row>60</xdr:row>
      <xdr:rowOff>115544</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3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56815</xdr:rowOff>
    </xdr:from>
    <xdr:to>
      <xdr:col>45</xdr:col>
      <xdr:colOff>177800</xdr:colOff>
      <xdr:row>60</xdr:row>
      <xdr:rowOff>64744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343815"/>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22715</xdr:rowOff>
    </xdr:from>
    <xdr:to>
      <xdr:col>36</xdr:col>
      <xdr:colOff>165100</xdr:colOff>
      <xdr:row>60</xdr:row>
      <xdr:rowOff>124315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3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64744</xdr:rowOff>
    </xdr:from>
    <xdr:to>
      <xdr:col>41</xdr:col>
      <xdr:colOff>50800</xdr:colOff>
      <xdr:row>60</xdr:row>
      <xdr:rowOff>73515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351744"/>
          <a:ext cx="889000" cy="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112064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05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124142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06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132071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07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140842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08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153036</xdr:rowOff>
    </xdr:from>
    <xdr:to>
      <xdr:col>24</xdr:col>
      <xdr:colOff>114300</xdr:colOff>
      <xdr:row>84</xdr:row>
      <xdr:rowOff>83186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131463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32386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4094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57786</xdr:rowOff>
    </xdr:from>
    <xdr:to>
      <xdr:col>15</xdr:col>
      <xdr:colOff>101600</xdr:colOff>
      <xdr:row>84</xdr:row>
      <xdr:rowOff>159386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108586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908300" y="1440942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38736</xdr:rowOff>
    </xdr:from>
    <xdr:to>
      <xdr:col>10</xdr:col>
      <xdr:colOff>165100</xdr:colOff>
      <xdr:row>84</xdr:row>
      <xdr:rowOff>140336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89536</xdr:rowOff>
    </xdr:from>
    <xdr:to>
      <xdr:col>15</xdr:col>
      <xdr:colOff>50800</xdr:colOff>
      <xdr:row>84</xdr:row>
      <xdr:rowOff>108586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4913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162561</xdr:rowOff>
    </xdr:from>
    <xdr:to>
      <xdr:col>6</xdr:col>
      <xdr:colOff>38100</xdr:colOff>
      <xdr:row>85</xdr:row>
      <xdr:rowOff>92711</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89536</xdr:rowOff>
    </xdr:from>
    <xdr:to>
      <xdr:col>10</xdr:col>
      <xdr:colOff>114300</xdr:colOff>
      <xdr:row>85</xdr:row>
      <xdr:rowOff>41911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4491336"/>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150513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131463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83838</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115041</xdr:rowOff>
    </xdr:from>
    <xdr:to>
      <xdr:col>55</xdr:col>
      <xdr:colOff>50800</xdr:colOff>
      <xdr:row>86</xdr:row>
      <xdr:rowOff>45191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115681</xdr:rowOff>
    </xdr:from>
    <xdr:to>
      <xdr:col>50</xdr:col>
      <xdr:colOff>165100</xdr:colOff>
      <xdr:row>86</xdr:row>
      <xdr:rowOff>45831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165841</xdr:rowOff>
    </xdr:from>
    <xdr:to>
      <xdr:col>55</xdr:col>
      <xdr:colOff>0</xdr:colOff>
      <xdr:row>85</xdr:row>
      <xdr:rowOff>166481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739091"/>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117008</xdr:rowOff>
    </xdr:from>
    <xdr:to>
      <xdr:col>46</xdr:col>
      <xdr:colOff>38100</xdr:colOff>
      <xdr:row>86</xdr:row>
      <xdr:rowOff>47158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166481</xdr:rowOff>
    </xdr:from>
    <xdr:to>
      <xdr:col>50</xdr:col>
      <xdr:colOff>114300</xdr:colOff>
      <xdr:row>85</xdr:row>
      <xdr:rowOff>167808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739731"/>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116460</xdr:rowOff>
    </xdr:from>
    <xdr:to>
      <xdr:col>41</xdr:col>
      <xdr:colOff>101600</xdr:colOff>
      <xdr:row>86</xdr:row>
      <xdr:rowOff>46610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167260</xdr:rowOff>
    </xdr:from>
    <xdr:to>
      <xdr:col>45</xdr:col>
      <xdr:colOff>177800</xdr:colOff>
      <xdr:row>85</xdr:row>
      <xdr:rowOff>167808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740510"/>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117419</xdr:rowOff>
    </xdr:from>
    <xdr:to>
      <xdr:col>36</xdr:col>
      <xdr:colOff>165100</xdr:colOff>
      <xdr:row>86</xdr:row>
      <xdr:rowOff>47569</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9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167260</xdr:rowOff>
    </xdr:from>
    <xdr:to>
      <xdr:col>41</xdr:col>
      <xdr:colOff>50800</xdr:colOff>
      <xdr:row>85</xdr:row>
      <xdr:rowOff>168219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40510"/>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36958</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8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38285</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37737</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38696</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8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110309</xdr:rowOff>
    </xdr:from>
    <xdr:to>
      <xdr:col>85</xdr:col>
      <xdr:colOff>177800</xdr:colOff>
      <xdr:row>42</xdr:row>
      <xdr:rowOff>40459</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25236</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705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80917</xdr:rowOff>
    </xdr:from>
    <xdr:to>
      <xdr:col>81</xdr:col>
      <xdr:colOff>101600</xdr:colOff>
      <xdr:row>42</xdr:row>
      <xdr:rowOff>11067</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131717</xdr:rowOff>
    </xdr:from>
    <xdr:to>
      <xdr:col>85</xdr:col>
      <xdr:colOff>127000</xdr:colOff>
      <xdr:row>41</xdr:row>
      <xdr:rowOff>161109</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716116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74385</xdr:rowOff>
    </xdr:from>
    <xdr:to>
      <xdr:col>76</xdr:col>
      <xdr:colOff>165100</xdr:colOff>
      <xdr:row>42</xdr:row>
      <xdr:rowOff>4535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125185</xdr:rowOff>
    </xdr:from>
    <xdr:to>
      <xdr:col>81</xdr:col>
      <xdr:colOff>50800</xdr:colOff>
      <xdr:row>41</xdr:row>
      <xdr:rowOff>131717</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71546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35197</xdr:rowOff>
    </xdr:from>
    <xdr:to>
      <xdr:col>72</xdr:col>
      <xdr:colOff>38100</xdr:colOff>
      <xdr:row>41</xdr:row>
      <xdr:rowOff>136797</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85997</xdr:rowOff>
    </xdr:from>
    <xdr:to>
      <xdr:col>76</xdr:col>
      <xdr:colOff>114300</xdr:colOff>
      <xdr:row>41</xdr:row>
      <xdr:rowOff>125185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711544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157662</xdr:rowOff>
    </xdr:from>
    <xdr:to>
      <xdr:col>67</xdr:col>
      <xdr:colOff>101600</xdr:colOff>
      <xdr:row>41</xdr:row>
      <xdr:rowOff>87812</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37012</xdr:rowOff>
    </xdr:from>
    <xdr:to>
      <xdr:col>71</xdr:col>
      <xdr:colOff>177800</xdr:colOff>
      <xdr:row>41</xdr:row>
      <xdr:rowOff>85997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706646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2194</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167112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127924</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78939</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79284</xdr:rowOff>
    </xdr:from>
    <xdr:to>
      <xdr:col>116</xdr:col>
      <xdr:colOff>114300</xdr:colOff>
      <xdr:row>42</xdr:row>
      <xdr:rowOff>9434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165661</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702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82550</xdr:rowOff>
    </xdr:from>
    <xdr:to>
      <xdr:col>112</xdr:col>
      <xdr:colOff>38100</xdr:colOff>
      <xdr:row>42</xdr:row>
      <xdr:rowOff>12700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130084</xdr:rowOff>
    </xdr:from>
    <xdr:to>
      <xdr:col>116</xdr:col>
      <xdr:colOff>63500</xdr:colOff>
      <xdr:row>41</xdr:row>
      <xdr:rowOff>133350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7159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84183</xdr:rowOff>
    </xdr:from>
    <xdr:to>
      <xdr:col>107</xdr:col>
      <xdr:colOff>101600</xdr:colOff>
      <xdr:row>42</xdr:row>
      <xdr:rowOff>14333</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133350</xdr:rowOff>
    </xdr:from>
    <xdr:to>
      <xdr:col>111</xdr:col>
      <xdr:colOff>177800</xdr:colOff>
      <xdr:row>41</xdr:row>
      <xdr:rowOff>134983</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71628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85816</xdr:rowOff>
    </xdr:from>
    <xdr:to>
      <xdr:col>102</xdr:col>
      <xdr:colOff>165100</xdr:colOff>
      <xdr:row>42</xdr:row>
      <xdr:rowOff>15966</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134983</xdr:rowOff>
    </xdr:from>
    <xdr:to>
      <xdr:col>107</xdr:col>
      <xdr:colOff>50800</xdr:colOff>
      <xdr:row>41</xdr:row>
      <xdr:rowOff>136616</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71644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102144</xdr:rowOff>
    </xdr:from>
    <xdr:to>
      <xdr:col>98</xdr:col>
      <xdr:colOff>38100</xdr:colOff>
      <xdr:row>42</xdr:row>
      <xdr:rowOff>32294</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136616</xdr:rowOff>
    </xdr:from>
    <xdr:to>
      <xdr:col>102</xdr:col>
      <xdr:colOff>114300</xdr:colOff>
      <xdr:row>41</xdr:row>
      <xdr:rowOff>152944</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71660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3827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5460</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720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7093</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72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23421</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165752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160655</xdr:rowOff>
    </xdr:from>
    <xdr:to>
      <xdr:col>81</xdr:col>
      <xdr:colOff>101600</xdr:colOff>
      <xdr:row>60</xdr:row>
      <xdr:rowOff>90805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40005</xdr:rowOff>
    </xdr:from>
    <xdr:to>
      <xdr:col>85</xdr:col>
      <xdr:colOff>127000</xdr:colOff>
      <xdr:row>60</xdr:row>
      <xdr:rowOff>66675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3270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60</xdr:row>
      <xdr:rowOff>40005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3060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99695</xdr:rowOff>
    </xdr:from>
    <xdr:to>
      <xdr:col>72</xdr:col>
      <xdr:colOff>38100</xdr:colOff>
      <xdr:row>60</xdr:row>
      <xdr:rowOff>29845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150495</xdr:rowOff>
    </xdr:from>
    <xdr:to>
      <xdr:col>76</xdr:col>
      <xdr:colOff>114300</xdr:colOff>
      <xdr:row>60</xdr:row>
      <xdr:rowOff>19050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2660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27305</xdr:rowOff>
    </xdr:from>
    <xdr:to>
      <xdr:col>67</xdr:col>
      <xdr:colOff>101600</xdr:colOff>
      <xdr:row>55</xdr:row>
      <xdr:rowOff>128905</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78105</xdr:rowOff>
    </xdr:from>
    <xdr:to>
      <xdr:col>71</xdr:col>
      <xdr:colOff>177800</xdr:colOff>
      <xdr:row>59</xdr:row>
      <xdr:rowOff>150495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9507855"/>
          <a:ext cx="889000" cy="7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81932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145432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923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164465</xdr:rowOff>
    </xdr:from>
    <xdr:to>
      <xdr:col>116</xdr:col>
      <xdr:colOff>114300</xdr:colOff>
      <xdr:row>62</xdr:row>
      <xdr:rowOff>94615</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79392</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53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170180</xdr:rowOff>
    </xdr:from>
    <xdr:to>
      <xdr:col>112</xdr:col>
      <xdr:colOff>38100</xdr:colOff>
      <xdr:row>62</xdr:row>
      <xdr:rowOff>100330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43815</xdr:rowOff>
    </xdr:from>
    <xdr:to>
      <xdr:col>116</xdr:col>
      <xdr:colOff>63500</xdr:colOff>
      <xdr:row>62</xdr:row>
      <xdr:rowOff>49530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6737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4635</xdr:rowOff>
    </xdr:from>
    <xdr:to>
      <xdr:col>107</xdr:col>
      <xdr:colOff>101600</xdr:colOff>
      <xdr:row>62</xdr:row>
      <xdr:rowOff>106235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6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55435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67943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8827</xdr:rowOff>
    </xdr:from>
    <xdr:to>
      <xdr:col>102</xdr:col>
      <xdr:colOff>165100</xdr:colOff>
      <xdr:row>62</xdr:row>
      <xdr:rowOff>110427</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6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55435</xdr:rowOff>
    </xdr:from>
    <xdr:to>
      <xdr:col>107</xdr:col>
      <xdr:colOff>50800</xdr:colOff>
      <xdr:row>62</xdr:row>
      <xdr:rowOff>59627</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68533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87313</xdr:rowOff>
    </xdr:from>
    <xdr:to>
      <xdr:col>98</xdr:col>
      <xdr:colOff>38100</xdr:colOff>
      <xdr:row>64</xdr:row>
      <xdr:rowOff>17463</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8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59627</xdr:rowOff>
    </xdr:from>
    <xdr:to>
      <xdr:col>102</xdr:col>
      <xdr:colOff>114300</xdr:colOff>
      <xdr:row>63</xdr:row>
      <xdr:rowOff>138113</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689527"/>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91457</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97362</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7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101554</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73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8590</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98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39551</xdr:rowOff>
    </xdr:from>
    <xdr:to>
      <xdr:col>85</xdr:col>
      <xdr:colOff>177800</xdr:colOff>
      <xdr:row>86</xdr:row>
      <xdr:rowOff>141151</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125928</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46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16692</xdr:rowOff>
    </xdr:from>
    <xdr:to>
      <xdr:col>81</xdr:col>
      <xdr:colOff>101600</xdr:colOff>
      <xdr:row>86</xdr:row>
      <xdr:rowOff>118292</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67492</xdr:rowOff>
    </xdr:from>
    <xdr:to>
      <xdr:col>85</xdr:col>
      <xdr:colOff>127000</xdr:colOff>
      <xdr:row>86</xdr:row>
      <xdr:rowOff>90351</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481219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166914</xdr:rowOff>
    </xdr:from>
    <xdr:to>
      <xdr:col>76</xdr:col>
      <xdr:colOff>165100</xdr:colOff>
      <xdr:row>86</xdr:row>
      <xdr:rowOff>97064</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46264</xdr:rowOff>
    </xdr:from>
    <xdr:to>
      <xdr:col>81</xdr:col>
      <xdr:colOff>50800</xdr:colOff>
      <xdr:row>86</xdr:row>
      <xdr:rowOff>67492</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47909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142421</xdr:rowOff>
    </xdr:from>
    <xdr:to>
      <xdr:col>72</xdr:col>
      <xdr:colOff>38100</xdr:colOff>
      <xdr:row>86</xdr:row>
      <xdr:rowOff>72571</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21771</xdr:rowOff>
    </xdr:from>
    <xdr:to>
      <xdr:col>76</xdr:col>
      <xdr:colOff>114300</xdr:colOff>
      <xdr:row>86</xdr:row>
      <xdr:rowOff>46264</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47664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122827</xdr:rowOff>
    </xdr:from>
    <xdr:to>
      <xdr:col>67</xdr:col>
      <xdr:colOff>101600</xdr:colOff>
      <xdr:row>84</xdr:row>
      <xdr:rowOff>52977</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2177</xdr:rowOff>
    </xdr:from>
    <xdr:to>
      <xdr:col>71</xdr:col>
      <xdr:colOff>177800</xdr:colOff>
      <xdr:row>86</xdr:row>
      <xdr:rowOff>21771</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4403977"/>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109419</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485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88191</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63698</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44104</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120650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1323300" y="1469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120650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0434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120650</xdr:rowOff>
    </xdr:from>
    <xdr:to>
      <xdr:col>107</xdr:col>
      <xdr:colOff>50800</xdr:colOff>
      <xdr:row>85</xdr:row>
      <xdr:rowOff>120650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9545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120650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656300" y="1463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162577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149225</xdr:rowOff>
    </xdr:from>
    <xdr:to>
      <xdr:col>85</xdr:col>
      <xdr:colOff>177800</xdr:colOff>
      <xdr:row>107</xdr:row>
      <xdr:rowOff>79375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127652</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109220</xdr:rowOff>
    </xdr:from>
    <xdr:to>
      <xdr:col>81</xdr:col>
      <xdr:colOff>101600</xdr:colOff>
      <xdr:row>107</xdr:row>
      <xdr:rowOff>39370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160020</xdr:rowOff>
    </xdr:from>
    <xdr:to>
      <xdr:col>85</xdr:col>
      <xdr:colOff>127000</xdr:colOff>
      <xdr:row>107</xdr:row>
      <xdr:rowOff>28575</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5481300" y="183337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40639</xdr:rowOff>
    </xdr:from>
    <xdr:to>
      <xdr:col>76</xdr:col>
      <xdr:colOff>165100</xdr:colOff>
      <xdr:row>107</xdr:row>
      <xdr:rowOff>142239</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160020</xdr:rowOff>
    </xdr:from>
    <xdr:to>
      <xdr:col>81</xdr:col>
      <xdr:colOff>50800</xdr:colOff>
      <xdr:row>107</xdr:row>
      <xdr:rowOff>91439</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flipV="1">
          <a:off x="14592300" y="183337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91439</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3703300" y="18398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61595</xdr:rowOff>
    </xdr:from>
    <xdr:to>
      <xdr:col>67</xdr:col>
      <xdr:colOff>101600</xdr:colOff>
      <xdr:row>103</xdr:row>
      <xdr:rowOff>163195</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112395</xdr:rowOff>
    </xdr:from>
    <xdr:to>
      <xdr:col>71</xdr:col>
      <xdr:colOff>177800</xdr:colOff>
      <xdr:row>107</xdr:row>
      <xdr:rowOff>53339</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814300" y="17771745"/>
          <a:ext cx="889000" cy="62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30497</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133366</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8272</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152416</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164464</xdr:rowOff>
    </xdr:from>
    <xdr:to>
      <xdr:col>112</xdr:col>
      <xdr:colOff>38100</xdr:colOff>
      <xdr:row>107</xdr:row>
      <xdr:rowOff>94614</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43814</xdr:rowOff>
    </xdr:from>
    <xdr:to>
      <xdr:col>116</xdr:col>
      <xdr:colOff>63500</xdr:colOff>
      <xdr:row>107</xdr:row>
      <xdr:rowOff>53339</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21323300" y="1838896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12064</xdr:rowOff>
    </xdr:from>
    <xdr:to>
      <xdr:col>107</xdr:col>
      <xdr:colOff>101600</xdr:colOff>
      <xdr:row>108</xdr:row>
      <xdr:rowOff>113664</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43814</xdr:rowOff>
    </xdr:from>
    <xdr:to>
      <xdr:col>111</xdr:col>
      <xdr:colOff>177800</xdr:colOff>
      <xdr:row>108</xdr:row>
      <xdr:rowOff>62864</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20434300" y="18388964"/>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12064</xdr:rowOff>
    </xdr:from>
    <xdr:to>
      <xdr:col>102</xdr:col>
      <xdr:colOff>165100</xdr:colOff>
      <xdr:row>108</xdr:row>
      <xdr:rowOff>113664</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8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62864</xdr:rowOff>
    </xdr:from>
    <xdr:to>
      <xdr:col>107</xdr:col>
      <xdr:colOff>50800</xdr:colOff>
      <xdr:row>108</xdr:row>
      <xdr:rowOff>62864</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9545300" y="18579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156845</xdr:rowOff>
    </xdr:from>
    <xdr:to>
      <xdr:col>98</xdr:col>
      <xdr:colOff>38100</xdr:colOff>
      <xdr:row>108</xdr:row>
      <xdr:rowOff>86995</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36195</xdr:rowOff>
    </xdr:from>
    <xdr:to>
      <xdr:col>102</xdr:col>
      <xdr:colOff>114300</xdr:colOff>
      <xdr:row>108</xdr:row>
      <xdr:rowOff>62864</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8656300" y="185527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85741</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104791</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86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104791</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862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78122</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どの施設類型でも類似団体より有形固定資産減価償却率が高く、老朽化がかなり進んでいる。施設類型ごとの一人当たり面積を見てみると、ほとんどが類似団体と比較して小さい。</a:t>
          </a:r>
          <a:endParaRPr lang="ja-JP" altLang="ja-JP" sz="1400">
            <a:effectLst/>
            <a:latin typeface="ＭＳ Ｐ明朝" panose="02020600040205080304" pitchFamily="18" charset="-128"/>
            <a:ea typeface="ＭＳ Ｐ明朝" panose="02020600040205080304" pitchFamily="18" charset="-128"/>
          </a:endParaRPr>
        </a:p>
        <a:p>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今後、建替だけで更新するのではなく、廃止、長寿命化、集約化、複合化など財政負担の平準化を図りながら進める必要がある。</a:t>
          </a:r>
          <a:endParaRPr lang="ja-JP" altLang="ja-JP" sz="14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15603</xdr:rowOff>
    </xdr:from>
    <xdr:to>
      <xdr:col>24</xdr:col>
      <xdr:colOff>114300</xdr:colOff>
      <xdr:row>40</xdr:row>
      <xdr:rowOff>117203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165480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154396</xdr:rowOff>
    </xdr:from>
    <xdr:to>
      <xdr:col>20</xdr:col>
      <xdr:colOff>38100</xdr:colOff>
      <xdr:row>40</xdr:row>
      <xdr:rowOff>84546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33746</xdr:rowOff>
    </xdr:from>
    <xdr:to>
      <xdr:col>24</xdr:col>
      <xdr:colOff>63500</xdr:colOff>
      <xdr:row>40</xdr:row>
      <xdr:rowOff>66403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917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33746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688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98878</xdr:rowOff>
    </xdr:from>
    <xdr:to>
      <xdr:col>10</xdr:col>
      <xdr:colOff>165100</xdr:colOff>
      <xdr:row>40</xdr:row>
      <xdr:rowOff>29028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149678</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66222</xdr:rowOff>
    </xdr:from>
    <xdr:to>
      <xdr:col>6</xdr:col>
      <xdr:colOff>38100</xdr:colOff>
      <xdr:row>39</xdr:row>
      <xdr:rowOff>167822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117022</xdr:rowOff>
    </xdr:from>
    <xdr:to>
      <xdr:col>10</xdr:col>
      <xdr:colOff>114300</xdr:colOff>
      <xdr:row>39</xdr:row>
      <xdr:rowOff>149678</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75673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158949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67310</xdr:rowOff>
    </xdr:from>
    <xdr:to>
      <xdr:col>55</xdr:col>
      <xdr:colOff>50800</xdr:colOff>
      <xdr:row>41</xdr:row>
      <xdr:rowOff>168910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153687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67310</xdr:rowOff>
    </xdr:from>
    <xdr:to>
      <xdr:col>50</xdr:col>
      <xdr:colOff>165100</xdr:colOff>
      <xdr:row>41</xdr:row>
      <xdr:rowOff>168910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118110</xdr:rowOff>
    </xdr:from>
    <xdr:to>
      <xdr:col>55</xdr:col>
      <xdr:colOff>0</xdr:colOff>
      <xdr:row>41</xdr:row>
      <xdr:rowOff>118110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14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40640</xdr:rowOff>
    </xdr:from>
    <xdr:to>
      <xdr:col>46</xdr:col>
      <xdr:colOff>38100</xdr:colOff>
      <xdr:row>41</xdr:row>
      <xdr:rowOff>142240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91440</xdr:rowOff>
    </xdr:from>
    <xdr:to>
      <xdr:col>50</xdr:col>
      <xdr:colOff>114300</xdr:colOff>
      <xdr:row>41</xdr:row>
      <xdr:rowOff>118110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20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95250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121920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7124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160037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133367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163847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40640</xdr:rowOff>
    </xdr:from>
    <xdr:to>
      <xdr:col>24</xdr:col>
      <xdr:colOff>114300</xdr:colOff>
      <xdr:row>63</xdr:row>
      <xdr:rowOff>142240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19067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91440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869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31115</xdr:rowOff>
    </xdr:from>
    <xdr:to>
      <xdr:col>15</xdr:col>
      <xdr:colOff>101600</xdr:colOff>
      <xdr:row>63</xdr:row>
      <xdr:rowOff>132715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68580</xdr:rowOff>
    </xdr:from>
    <xdr:to>
      <xdr:col>19</xdr:col>
      <xdr:colOff>177800</xdr:colOff>
      <xdr:row>63</xdr:row>
      <xdr:rowOff>81915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908300" y="108699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xdr:rowOff>
    </xdr:from>
    <xdr:to>
      <xdr:col>10</xdr:col>
      <xdr:colOff>165100</xdr:colOff>
      <xdr:row>63</xdr:row>
      <xdr:rowOff>102235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51435</xdr:rowOff>
    </xdr:from>
    <xdr:to>
      <xdr:col>15</xdr:col>
      <xdr:colOff>50800</xdr:colOff>
      <xdr:row>63</xdr:row>
      <xdr:rowOff>81915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852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166370</xdr:rowOff>
    </xdr:from>
    <xdr:to>
      <xdr:col>6</xdr:col>
      <xdr:colOff>38100</xdr:colOff>
      <xdr:row>56</xdr:row>
      <xdr:rowOff>96520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45720</xdr:rowOff>
    </xdr:from>
    <xdr:to>
      <xdr:col>10</xdr:col>
      <xdr:colOff>114300</xdr:colOff>
      <xdr:row>63</xdr:row>
      <xdr:rowOff>51435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9646920"/>
          <a:ext cx="889000" cy="120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123842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93362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113047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73406</xdr:rowOff>
    </xdr:from>
    <xdr:to>
      <xdr:col>55</xdr:col>
      <xdr:colOff>50800</xdr:colOff>
      <xdr:row>64</xdr:row>
      <xdr:rowOff>3556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75311</xdr:rowOff>
    </xdr:from>
    <xdr:to>
      <xdr:col>50</xdr:col>
      <xdr:colOff>165100</xdr:colOff>
      <xdr:row>64</xdr:row>
      <xdr:rowOff>5461</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124206</xdr:rowOff>
    </xdr:from>
    <xdr:to>
      <xdr:col>55</xdr:col>
      <xdr:colOff>0</xdr:colOff>
      <xdr:row>63</xdr:row>
      <xdr:rowOff>126111</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92555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76073</xdr:rowOff>
    </xdr:from>
    <xdr:to>
      <xdr:col>46</xdr:col>
      <xdr:colOff>38100</xdr:colOff>
      <xdr:row>64</xdr:row>
      <xdr:rowOff>6223</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8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126111</xdr:rowOff>
    </xdr:from>
    <xdr:to>
      <xdr:col>50</xdr:col>
      <xdr:colOff>114300</xdr:colOff>
      <xdr:row>63</xdr:row>
      <xdr:rowOff>126873</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9274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77597</xdr:rowOff>
    </xdr:from>
    <xdr:to>
      <xdr:col>41</xdr:col>
      <xdr:colOff>101600</xdr:colOff>
      <xdr:row>64</xdr:row>
      <xdr:rowOff>7747</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126873</xdr:rowOff>
    </xdr:from>
    <xdr:to>
      <xdr:col>45</xdr:col>
      <xdr:colOff>177800</xdr:colOff>
      <xdr:row>63</xdr:row>
      <xdr:rowOff>128397</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92822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149225</xdr:rowOff>
    </xdr:from>
    <xdr:to>
      <xdr:col>36</xdr:col>
      <xdr:colOff>165100</xdr:colOff>
      <xdr:row>64</xdr:row>
      <xdr:rowOff>79375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128397</xdr:rowOff>
    </xdr:from>
    <xdr:to>
      <xdr:col>41</xdr:col>
      <xdr:colOff>50800</xdr:colOff>
      <xdr:row>64</xdr:row>
      <xdr:rowOff>28575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929747"/>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168038</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9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168800</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97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170324</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97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70502</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165281</xdr:rowOff>
    </xdr:from>
    <xdr:to>
      <xdr:col>24</xdr:col>
      <xdr:colOff>114300</xdr:colOff>
      <xdr:row>83</xdr:row>
      <xdr:rowOff>95431</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143708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127726</xdr:rowOff>
    </xdr:from>
    <xdr:to>
      <xdr:col>20</xdr:col>
      <xdr:colOff>38100</xdr:colOff>
      <xdr:row>83</xdr:row>
      <xdr:rowOff>57876</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7076</xdr:rowOff>
    </xdr:from>
    <xdr:to>
      <xdr:col>24</xdr:col>
      <xdr:colOff>63500</xdr:colOff>
      <xdr:row>83</xdr:row>
      <xdr:rowOff>44631</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2374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83</xdr:row>
      <xdr:rowOff>7076</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131289"/>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150586</xdr:rowOff>
    </xdr:from>
    <xdr:to>
      <xdr:col>10</xdr:col>
      <xdr:colOff>165100</xdr:colOff>
      <xdr:row>82</xdr:row>
      <xdr:rowOff>80736</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29936</xdr:rowOff>
    </xdr:from>
    <xdr:to>
      <xdr:col>15</xdr:col>
      <xdr:colOff>50800</xdr:colOff>
      <xdr:row>82</xdr:row>
      <xdr:rowOff>72389</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0888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xdr:rowOff>
    </xdr:from>
    <xdr:to>
      <xdr:col>6</xdr:col>
      <xdr:colOff>38100</xdr:colOff>
      <xdr:row>82</xdr:row>
      <xdr:rowOff>108494</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29936</xdr:rowOff>
    </xdr:from>
    <xdr:to>
      <xdr:col>10</xdr:col>
      <xdr:colOff>114300</xdr:colOff>
      <xdr:row>82</xdr:row>
      <xdr:rowOff>57694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130300" y="1408883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49003</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97263</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125021</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F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F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F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F00-00005F010000}"/>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17780</xdr:rowOff>
    </xdr:from>
    <xdr:to>
      <xdr:col>55</xdr:col>
      <xdr:colOff>50800</xdr:colOff>
      <xdr:row>85</xdr:row>
      <xdr:rowOff>119380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0426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40657</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F00-00006B010000}"/>
            </a:ext>
          </a:extLst>
        </xdr:cNvPr>
        <xdr:cNvSpPr txBox="1"/>
      </xdr:nvSpPr>
      <xdr:spPr>
        <a:xfrm>
          <a:off x="10515600"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20320</xdr:rowOff>
    </xdr:from>
    <xdr:to>
      <xdr:col>50</xdr:col>
      <xdr:colOff>165100</xdr:colOff>
      <xdr:row>85</xdr:row>
      <xdr:rowOff>121920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588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68580</xdr:rowOff>
    </xdr:from>
    <xdr:to>
      <xdr:col>55</xdr:col>
      <xdr:colOff>0</xdr:colOff>
      <xdr:row>85</xdr:row>
      <xdr:rowOff>71120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9639300" y="146418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34289</xdr:rowOff>
    </xdr:from>
    <xdr:to>
      <xdr:col>46</xdr:col>
      <xdr:colOff>38100</xdr:colOff>
      <xdr:row>85</xdr:row>
      <xdr:rowOff>135889</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8699500" y="14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71120</xdr:rowOff>
    </xdr:from>
    <xdr:to>
      <xdr:col>50</xdr:col>
      <xdr:colOff>114300</xdr:colOff>
      <xdr:row>85</xdr:row>
      <xdr:rowOff>85089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8750300" y="1464437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36830</xdr:rowOff>
    </xdr:from>
    <xdr:to>
      <xdr:col>41</xdr:col>
      <xdr:colOff>101600</xdr:colOff>
      <xdr:row>85</xdr:row>
      <xdr:rowOff>138430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7810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85089</xdr:rowOff>
    </xdr:from>
    <xdr:to>
      <xdr:col>45</xdr:col>
      <xdr:colOff>177800</xdr:colOff>
      <xdr:row>85</xdr:row>
      <xdr:rowOff>87630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7861300" y="146583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39370</xdr:rowOff>
    </xdr:from>
    <xdr:to>
      <xdr:col>36</xdr:col>
      <xdr:colOff>165100</xdr:colOff>
      <xdr:row>85</xdr:row>
      <xdr:rowOff>140970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6921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87630</xdr:rowOff>
    </xdr:from>
    <xdr:to>
      <xdr:col>41</xdr:col>
      <xdr:colOff>50800</xdr:colOff>
      <xdr:row>85</xdr:row>
      <xdr:rowOff>90170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6972300" y="146608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a:extLst>
            <a:ext uri="{FF2B5EF4-FFF2-40B4-BE49-F238E27FC236}">
              <a16:creationId xmlns:a16="http://schemas.microsoft.com/office/drawing/2014/main" id="{00000000-0008-0000-0F00-000074010000}"/>
            </a:ext>
          </a:extLst>
        </xdr:cNvPr>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a:extLst>
            <a:ext uri="{FF2B5EF4-FFF2-40B4-BE49-F238E27FC236}">
              <a16:creationId xmlns:a16="http://schemas.microsoft.com/office/drawing/2014/main" id="{00000000-0008-0000-0F00-000075010000}"/>
            </a:ext>
          </a:extLst>
        </xdr:cNvPr>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a:extLst>
            <a:ext uri="{FF2B5EF4-FFF2-40B4-BE49-F238E27FC236}">
              <a16:creationId xmlns:a16="http://schemas.microsoft.com/office/drawing/2014/main" id="{00000000-0008-0000-0F00-000076010000}"/>
            </a:ext>
          </a:extLst>
        </xdr:cNvPr>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a:extLst>
            <a:ext uri="{FF2B5EF4-FFF2-40B4-BE49-F238E27FC236}">
              <a16:creationId xmlns:a16="http://schemas.microsoft.com/office/drawing/2014/main" id="{00000000-0008-0000-0F00-000077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138447</xdr:rowOff>
    </xdr:from>
    <xdr:ext cx="469744" cy="259045"/>
    <xdr:sp macro="" textlink="">
      <xdr:nvSpPr>
        <xdr:cNvPr id="376" name="n_1mainValue【福祉施設】&#10;一人当たり面積">
          <a:extLst>
            <a:ext uri="{FF2B5EF4-FFF2-40B4-BE49-F238E27FC236}">
              <a16:creationId xmlns:a16="http://schemas.microsoft.com/office/drawing/2014/main" id="{00000000-0008-0000-0F00-000078010000}"/>
            </a:ext>
          </a:extLst>
        </xdr:cNvPr>
        <xdr:cNvSpPr txBox="1"/>
      </xdr:nvSpPr>
      <xdr:spPr>
        <a:xfrm>
          <a:off x="9391727" y="143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152416</xdr:rowOff>
    </xdr:from>
    <xdr:ext cx="469744" cy="259045"/>
    <xdr:sp macro="" textlink="">
      <xdr:nvSpPr>
        <xdr:cNvPr id="377" name="n_2mainValue【福祉施設】&#10;一人当たり面積">
          <a:extLst>
            <a:ext uri="{FF2B5EF4-FFF2-40B4-BE49-F238E27FC236}">
              <a16:creationId xmlns:a16="http://schemas.microsoft.com/office/drawing/2014/main" id="{00000000-0008-0000-0F00-000079010000}"/>
            </a:ext>
          </a:extLst>
        </xdr:cNvPr>
        <xdr:cNvSpPr txBox="1"/>
      </xdr:nvSpPr>
      <xdr:spPr>
        <a:xfrm>
          <a:off x="8515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154957</xdr:rowOff>
    </xdr:from>
    <xdr:ext cx="469744" cy="259045"/>
    <xdr:sp macro="" textlink="">
      <xdr:nvSpPr>
        <xdr:cNvPr id="378" name="n_3mainValue【福祉施設】&#10;一人当たり面積">
          <a:extLst>
            <a:ext uri="{FF2B5EF4-FFF2-40B4-BE49-F238E27FC236}">
              <a16:creationId xmlns:a16="http://schemas.microsoft.com/office/drawing/2014/main" id="{00000000-0008-0000-0F00-00007A010000}"/>
            </a:ext>
          </a:extLst>
        </xdr:cNvPr>
        <xdr:cNvSpPr txBox="1"/>
      </xdr:nvSpPr>
      <xdr:spPr>
        <a:xfrm>
          <a:off x="7626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157497</xdr:rowOff>
    </xdr:from>
    <xdr:ext cx="469744" cy="259045"/>
    <xdr:sp macro="" textlink="">
      <xdr:nvSpPr>
        <xdr:cNvPr id="379" name="n_4mainValue【福祉施設】&#10;一人当たり面積">
          <a:extLst>
            <a:ext uri="{FF2B5EF4-FFF2-40B4-BE49-F238E27FC236}">
              <a16:creationId xmlns:a16="http://schemas.microsoft.com/office/drawing/2014/main" id="{00000000-0008-0000-0F00-00007B010000}"/>
            </a:ext>
          </a:extLst>
        </xdr:cNvPr>
        <xdr:cNvSpPr txBox="1"/>
      </xdr:nvSpPr>
      <xdr:spPr>
        <a:xfrm>
          <a:off x="6737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F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F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F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F00-00009A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4584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83838</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F00-0000A6010000}"/>
            </a:ext>
          </a:extLst>
        </xdr:cNvPr>
        <xdr:cNvSpPr txBox="1"/>
      </xdr:nvSpPr>
      <xdr:spPr>
        <a:xfrm>
          <a:off x="4673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130084</xdr:rowOff>
    </xdr:from>
    <xdr:to>
      <xdr:col>24</xdr:col>
      <xdr:colOff>63500</xdr:colOff>
      <xdr:row>104</xdr:row>
      <xdr:rowOff>156211</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3797300" y="1796088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102144</xdr:rowOff>
    </xdr:from>
    <xdr:to>
      <xdr:col>15</xdr:col>
      <xdr:colOff>101600</xdr:colOff>
      <xdr:row>105</xdr:row>
      <xdr:rowOff>32294</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2857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130084</xdr:rowOff>
    </xdr:from>
    <xdr:to>
      <xdr:col>19</xdr:col>
      <xdr:colOff>177800</xdr:colOff>
      <xdr:row>104</xdr:row>
      <xdr:rowOff>152944</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2908300" y="17960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104</xdr:row>
      <xdr:rowOff>152944</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019300" y="179527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40095</xdr:rowOff>
    </xdr:from>
    <xdr:to>
      <xdr:col>6</xdr:col>
      <xdr:colOff>38100</xdr:colOff>
      <xdr:row>104</xdr:row>
      <xdr:rowOff>141695</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079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90895</xdr:rowOff>
    </xdr:from>
    <xdr:to>
      <xdr:col>10</xdr:col>
      <xdr:colOff>114300</xdr:colOff>
      <xdr:row>104</xdr:row>
      <xdr:rowOff>121920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130300" y="179216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561</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23421</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132822</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21607</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xdr:rowOff>
    </xdr:from>
    <xdr:to>
      <xdr:col>50</xdr:col>
      <xdr:colOff>165100</xdr:colOff>
      <xdr:row>106</xdr:row>
      <xdr:rowOff>107950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49530</xdr:rowOff>
    </xdr:from>
    <xdr:to>
      <xdr:col>55</xdr:col>
      <xdr:colOff>0</xdr:colOff>
      <xdr:row>106</xdr:row>
      <xdr:rowOff>57150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223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133986</xdr:rowOff>
    </xdr:from>
    <xdr:to>
      <xdr:col>46</xdr:col>
      <xdr:colOff>38100</xdr:colOff>
      <xdr:row>107</xdr:row>
      <xdr:rowOff>64136</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57150</xdr:rowOff>
    </xdr:from>
    <xdr:to>
      <xdr:col>50</xdr:col>
      <xdr:colOff>114300</xdr:colOff>
      <xdr:row>107</xdr:row>
      <xdr:rowOff>13336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23085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137795</xdr:rowOff>
    </xdr:from>
    <xdr:to>
      <xdr:col>41</xdr:col>
      <xdr:colOff>101600</xdr:colOff>
      <xdr:row>107</xdr:row>
      <xdr:rowOff>67945</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13336</xdr:rowOff>
    </xdr:from>
    <xdr:to>
      <xdr:col>45</xdr:col>
      <xdr:colOff>177800</xdr:colOff>
      <xdr:row>107</xdr:row>
      <xdr:rowOff>17145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3584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17145</xdr:rowOff>
    </xdr:from>
    <xdr:to>
      <xdr:col>41</xdr:col>
      <xdr:colOff>50800</xdr:colOff>
      <xdr:row>107</xdr:row>
      <xdr:rowOff>55245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8362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124477</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55263</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59072</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97172</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7439</xdr:rowOff>
    </xdr:from>
    <xdr:to>
      <xdr:col>85</xdr:col>
      <xdr:colOff>177800</xdr:colOff>
      <xdr:row>35</xdr:row>
      <xdr:rowOff>109039</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30316</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58239</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05245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149497</xdr:rowOff>
    </xdr:from>
    <xdr:to>
      <xdr:col>76</xdr:col>
      <xdr:colOff>165100</xdr:colOff>
      <xdr:row>40</xdr:row>
      <xdr:rowOff>79647</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51707</xdr:rowOff>
    </xdr:from>
    <xdr:to>
      <xdr:col>81</xdr:col>
      <xdr:colOff>50800</xdr:colOff>
      <xdr:row>40</xdr:row>
      <xdr:rowOff>28847</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4592300" y="6052457"/>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28847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8427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62956</xdr:rowOff>
    </xdr:from>
    <xdr:to>
      <xdr:col>67</xdr:col>
      <xdr:colOff>101600</xdr:colOff>
      <xdr:row>39</xdr:row>
      <xdr:rowOff>164556</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113756</xdr:rowOff>
    </xdr:from>
    <xdr:to>
      <xdr:col>71</xdr:col>
      <xdr:colOff>177800</xdr:colOff>
      <xdr:row>39</xdr:row>
      <xdr:rowOff>156210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8003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119034</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70774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155683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34480</xdr:rowOff>
    </xdr:from>
    <xdr:to>
      <xdr:col>116</xdr:col>
      <xdr:colOff>114300</xdr:colOff>
      <xdr:row>40</xdr:row>
      <xdr:rowOff>136080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8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12907</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8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66795</xdr:rowOff>
    </xdr:from>
    <xdr:to>
      <xdr:col>112</xdr:col>
      <xdr:colOff>38100</xdr:colOff>
      <xdr:row>40</xdr:row>
      <xdr:rowOff>168395</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9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85280</xdr:rowOff>
    </xdr:from>
    <xdr:to>
      <xdr:col>116</xdr:col>
      <xdr:colOff>63500</xdr:colOff>
      <xdr:row>40</xdr:row>
      <xdr:rowOff>117595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943280"/>
          <a:ext cx="838200" cy="3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77128</xdr:rowOff>
    </xdr:from>
    <xdr:to>
      <xdr:col>107</xdr:col>
      <xdr:colOff>101600</xdr:colOff>
      <xdr:row>42</xdr:row>
      <xdr:rowOff>7278</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71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117595</xdr:rowOff>
    </xdr:from>
    <xdr:to>
      <xdr:col>111</xdr:col>
      <xdr:colOff>177800</xdr:colOff>
      <xdr:row>41</xdr:row>
      <xdr:rowOff>127928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975595"/>
          <a:ext cx="889000" cy="18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77187</xdr:rowOff>
    </xdr:from>
    <xdr:to>
      <xdr:col>102</xdr:col>
      <xdr:colOff>165100</xdr:colOff>
      <xdr:row>42</xdr:row>
      <xdr:rowOff>7337</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71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127928</xdr:rowOff>
    </xdr:from>
    <xdr:to>
      <xdr:col>107</xdr:col>
      <xdr:colOff>50800</xdr:colOff>
      <xdr:row>41</xdr:row>
      <xdr:rowOff>127987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7157378"/>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77253</xdr:rowOff>
    </xdr:from>
    <xdr:to>
      <xdr:col>98</xdr:col>
      <xdr:colOff>38100</xdr:colOff>
      <xdr:row>42</xdr:row>
      <xdr:rowOff>7403</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710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127987</xdr:rowOff>
    </xdr:from>
    <xdr:to>
      <xdr:col>102</xdr:col>
      <xdr:colOff>114300</xdr:colOff>
      <xdr:row>41</xdr:row>
      <xdr:rowOff>128053</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7157437"/>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159522</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43411" y="70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169855</xdr:rowOff>
    </xdr:from>
    <xdr:ext cx="469744"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99428" y="719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169914</xdr:rowOff>
    </xdr:from>
    <xdr:ext cx="469744"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310428" y="71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169980</xdr:rowOff>
    </xdr:from>
    <xdr:ext cx="469744"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421428" y="719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146776</xdr:rowOff>
    </xdr:from>
    <xdr:to>
      <xdr:col>85</xdr:col>
      <xdr:colOff>177800</xdr:colOff>
      <xdr:row>63</xdr:row>
      <xdr:rowOff>76926</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125203</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115751</xdr:rowOff>
    </xdr:from>
    <xdr:to>
      <xdr:col>81</xdr:col>
      <xdr:colOff>101600</xdr:colOff>
      <xdr:row>63</xdr:row>
      <xdr:rowOff>45901</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166551</xdr:rowOff>
    </xdr:from>
    <xdr:to>
      <xdr:col>85</xdr:col>
      <xdr:colOff>127000</xdr:colOff>
      <xdr:row>63</xdr:row>
      <xdr:rowOff>26126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7964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83094</xdr:rowOff>
    </xdr:from>
    <xdr:to>
      <xdr:col>76</xdr:col>
      <xdr:colOff>165100</xdr:colOff>
      <xdr:row>63</xdr:row>
      <xdr:rowOff>13244</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133894</xdr:rowOff>
    </xdr:from>
    <xdr:to>
      <xdr:col>81</xdr:col>
      <xdr:colOff>50800</xdr:colOff>
      <xdr:row>62</xdr:row>
      <xdr:rowOff>166551</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7637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29210</xdr:rowOff>
    </xdr:from>
    <xdr:to>
      <xdr:col>72</xdr:col>
      <xdr:colOff>38100</xdr:colOff>
      <xdr:row>62</xdr:row>
      <xdr:rowOff>130810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80010</xdr:rowOff>
    </xdr:from>
    <xdr:to>
      <xdr:col>76</xdr:col>
      <xdr:colOff>114300</xdr:colOff>
      <xdr:row>62</xdr:row>
      <xdr:rowOff>133894</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70991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37028</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4371</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121937</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64</xdr:row>
      <xdr:rowOff>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1323300" y="10968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116840</xdr:rowOff>
    </xdr:from>
    <xdr:to>
      <xdr:col>107</xdr:col>
      <xdr:colOff>101600</xdr:colOff>
      <xdr:row>64</xdr:row>
      <xdr:rowOff>46990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167640</xdr:rowOff>
    </xdr:from>
    <xdr:to>
      <xdr:col>111</xdr:col>
      <xdr:colOff>177800</xdr:colOff>
      <xdr:row>64</xdr:row>
      <xdr:rowOff>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9689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167640</xdr:rowOff>
    </xdr:from>
    <xdr:to>
      <xdr:col>107</xdr:col>
      <xdr:colOff>50800</xdr:colOff>
      <xdr:row>63</xdr:row>
      <xdr:rowOff>167640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9545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38117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F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F00-0000E8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F00-0000EA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F00-0000EC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29211</xdr:rowOff>
    </xdr:from>
    <xdr:to>
      <xdr:col>85</xdr:col>
      <xdr:colOff>177800</xdr:colOff>
      <xdr:row>81</xdr:row>
      <xdr:rowOff>130811</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6268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52088</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F00-0000F8020000}"/>
            </a:ext>
          </a:extLst>
        </xdr:cNvPr>
        <xdr:cNvSpPr txBox="1"/>
      </xdr:nvSpPr>
      <xdr:spPr>
        <a:xfrm>
          <a:off x="16357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13970</xdr:rowOff>
    </xdr:from>
    <xdr:to>
      <xdr:col>81</xdr:col>
      <xdr:colOff>101600</xdr:colOff>
      <xdr:row>81</xdr:row>
      <xdr:rowOff>115570</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5430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64770</xdr:rowOff>
    </xdr:from>
    <xdr:to>
      <xdr:col>85</xdr:col>
      <xdr:colOff>127000</xdr:colOff>
      <xdr:row>81</xdr:row>
      <xdr:rowOff>80011</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5481300" y="139522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168911</xdr:rowOff>
    </xdr:from>
    <xdr:to>
      <xdr:col>76</xdr:col>
      <xdr:colOff>165100</xdr:colOff>
      <xdr:row>81</xdr:row>
      <xdr:rowOff>99061</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45415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48261</xdr:rowOff>
    </xdr:from>
    <xdr:to>
      <xdr:col>81</xdr:col>
      <xdr:colOff>50800</xdr:colOff>
      <xdr:row>81</xdr:row>
      <xdr:rowOff>64770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4592300" y="139357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365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48261</xdr:rowOff>
    </xdr:from>
    <xdr:to>
      <xdr:col>76</xdr:col>
      <xdr:colOff>114300</xdr:colOff>
      <xdr:row>81</xdr:row>
      <xdr:rowOff>72389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3703300" y="139357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12700</xdr:rowOff>
    </xdr:from>
    <xdr:to>
      <xdr:col>67</xdr:col>
      <xdr:colOff>101600</xdr:colOff>
      <xdr:row>79</xdr:row>
      <xdr:rowOff>114300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2763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63500</xdr:rowOff>
    </xdr:from>
    <xdr:to>
      <xdr:col>71</xdr:col>
      <xdr:colOff>177800</xdr:colOff>
      <xdr:row>81</xdr:row>
      <xdr:rowOff>72389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814300" y="13608050"/>
          <a:ext cx="889000" cy="3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F00-00000103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F00-00000203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F00-000003030000}"/>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F00-00000403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132097</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115588</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366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130827</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333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F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F00-000021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3" name="【消防施設】&#10;一人当たり面積最大値テキスト">
          <a:extLst>
            <a:ext uri="{FF2B5EF4-FFF2-40B4-BE49-F238E27FC236}">
              <a16:creationId xmlns:a16="http://schemas.microsoft.com/office/drawing/2014/main" id="{00000000-0008-0000-0F00-000023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F00-000025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63012</xdr:rowOff>
    </xdr:from>
    <xdr:to>
      <xdr:col>116</xdr:col>
      <xdr:colOff>114300</xdr:colOff>
      <xdr:row>86</xdr:row>
      <xdr:rowOff>164612</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2110700" y="14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F00-000031030000}"/>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63024</xdr:rowOff>
    </xdr:from>
    <xdr:to>
      <xdr:col>112</xdr:col>
      <xdr:colOff>38100</xdr:colOff>
      <xdr:row>86</xdr:row>
      <xdr:rowOff>164624</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1272500" y="14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113812</xdr:rowOff>
    </xdr:from>
    <xdr:to>
      <xdr:col>116</xdr:col>
      <xdr:colOff>63500</xdr:colOff>
      <xdr:row>86</xdr:row>
      <xdr:rowOff>113824</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21323300" y="14858512"/>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63333</xdr:rowOff>
    </xdr:from>
    <xdr:to>
      <xdr:col>107</xdr:col>
      <xdr:colOff>101600</xdr:colOff>
      <xdr:row>86</xdr:row>
      <xdr:rowOff>164933</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20383500" y="148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113824</xdr:rowOff>
    </xdr:from>
    <xdr:to>
      <xdr:col>111</xdr:col>
      <xdr:colOff>177800</xdr:colOff>
      <xdr:row>86</xdr:row>
      <xdr:rowOff>114133</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0434300" y="14858524"/>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63343</xdr:rowOff>
    </xdr:from>
    <xdr:to>
      <xdr:col>102</xdr:col>
      <xdr:colOff>165100</xdr:colOff>
      <xdr:row>86</xdr:row>
      <xdr:rowOff>164943</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9494500" y="1480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114133</xdr:rowOff>
    </xdr:from>
    <xdr:to>
      <xdr:col>107</xdr:col>
      <xdr:colOff>50800</xdr:colOff>
      <xdr:row>86</xdr:row>
      <xdr:rowOff>114143</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19545300" y="14858833"/>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63435</xdr:rowOff>
    </xdr:from>
    <xdr:to>
      <xdr:col>98</xdr:col>
      <xdr:colOff>38100</xdr:colOff>
      <xdr:row>86</xdr:row>
      <xdr:rowOff>165035</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18605500" y="148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114143</xdr:rowOff>
    </xdr:from>
    <xdr:to>
      <xdr:col>102</xdr:col>
      <xdr:colOff>114300</xdr:colOff>
      <xdr:row>86</xdr:row>
      <xdr:rowOff>114235</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18656300" y="1485884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26" name="n_1aveValue【消防施設】&#10;一人当たり面積">
          <a:extLst>
            <a:ext uri="{FF2B5EF4-FFF2-40B4-BE49-F238E27FC236}">
              <a16:creationId xmlns:a16="http://schemas.microsoft.com/office/drawing/2014/main" id="{00000000-0008-0000-0F00-00003A03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27" name="n_2aveValue【消防施設】&#10;一人当たり面積">
          <a:extLst>
            <a:ext uri="{FF2B5EF4-FFF2-40B4-BE49-F238E27FC236}">
              <a16:creationId xmlns:a16="http://schemas.microsoft.com/office/drawing/2014/main" id="{00000000-0008-0000-0F00-00003B03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28" name="n_3aveValue【消防施設】&#10;一人当たり面積">
          <a:extLst>
            <a:ext uri="{FF2B5EF4-FFF2-40B4-BE49-F238E27FC236}">
              <a16:creationId xmlns:a16="http://schemas.microsoft.com/office/drawing/2014/main" id="{00000000-0008-0000-0F00-00003C03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29" name="n_4aveValue【消防施設】&#10;一人当たり面積">
          <a:extLst>
            <a:ext uri="{FF2B5EF4-FFF2-40B4-BE49-F238E27FC236}">
              <a16:creationId xmlns:a16="http://schemas.microsoft.com/office/drawing/2014/main" id="{00000000-0008-0000-0F00-00003D03000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155751</xdr:rowOff>
    </xdr:from>
    <xdr:ext cx="469744" cy="259045"/>
    <xdr:sp macro="" textlink="">
      <xdr:nvSpPr>
        <xdr:cNvPr id="830" name="n_1mainValue【消防施設】&#10;一人当たり面積">
          <a:extLst>
            <a:ext uri="{FF2B5EF4-FFF2-40B4-BE49-F238E27FC236}">
              <a16:creationId xmlns:a16="http://schemas.microsoft.com/office/drawing/2014/main" id="{00000000-0008-0000-0F00-00003E030000}"/>
            </a:ext>
          </a:extLst>
        </xdr:cNvPr>
        <xdr:cNvSpPr txBox="1"/>
      </xdr:nvSpPr>
      <xdr:spPr>
        <a:xfrm>
          <a:off x="21075727" y="149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156060</xdr:rowOff>
    </xdr:from>
    <xdr:ext cx="469744" cy="259045"/>
    <xdr:sp macro="" textlink="">
      <xdr:nvSpPr>
        <xdr:cNvPr id="831" name="n_2mainValue【消防施設】&#10;一人当たり面積">
          <a:extLst>
            <a:ext uri="{FF2B5EF4-FFF2-40B4-BE49-F238E27FC236}">
              <a16:creationId xmlns:a16="http://schemas.microsoft.com/office/drawing/2014/main" id="{00000000-0008-0000-0F00-00003F030000}"/>
            </a:ext>
          </a:extLst>
        </xdr:cNvPr>
        <xdr:cNvSpPr txBox="1"/>
      </xdr:nvSpPr>
      <xdr:spPr>
        <a:xfrm>
          <a:off x="20199427" y="1490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156070</xdr:rowOff>
    </xdr:from>
    <xdr:ext cx="469744" cy="259045"/>
    <xdr:sp macro="" textlink="">
      <xdr:nvSpPr>
        <xdr:cNvPr id="832" name="n_3mainValue【消防施設】&#10;一人当たり面積">
          <a:extLst>
            <a:ext uri="{FF2B5EF4-FFF2-40B4-BE49-F238E27FC236}">
              <a16:creationId xmlns:a16="http://schemas.microsoft.com/office/drawing/2014/main" id="{00000000-0008-0000-0F00-000040030000}"/>
            </a:ext>
          </a:extLst>
        </xdr:cNvPr>
        <xdr:cNvSpPr txBox="1"/>
      </xdr:nvSpPr>
      <xdr:spPr>
        <a:xfrm>
          <a:off x="19310427" y="1490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156162</xdr:rowOff>
    </xdr:from>
    <xdr:ext cx="469744" cy="259045"/>
    <xdr:sp macro="" textlink="">
      <xdr:nvSpPr>
        <xdr:cNvPr id="833" name="n_4mainValue【消防施設】&#10;一人当たり面積">
          <a:extLst>
            <a:ext uri="{FF2B5EF4-FFF2-40B4-BE49-F238E27FC236}">
              <a16:creationId xmlns:a16="http://schemas.microsoft.com/office/drawing/2014/main" id="{00000000-0008-0000-0F00-000041030000}"/>
            </a:ext>
          </a:extLst>
        </xdr:cNvPr>
        <xdr:cNvSpPr txBox="1"/>
      </xdr:nvSpPr>
      <xdr:spPr>
        <a:xfrm>
          <a:off x="18421427" y="1490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00000000-0008-0000-0F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a:extLst>
            <a:ext uri="{FF2B5EF4-FFF2-40B4-BE49-F238E27FC236}">
              <a16:creationId xmlns:a16="http://schemas.microsoft.com/office/drawing/2014/main" id="{00000000-0008-0000-0F00-00005C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2" name="【庁舎】&#10;有形固定資産減価償却率最大値テキスト">
          <a:extLst>
            <a:ext uri="{FF2B5EF4-FFF2-40B4-BE49-F238E27FC236}">
              <a16:creationId xmlns:a16="http://schemas.microsoft.com/office/drawing/2014/main" id="{00000000-0008-0000-0F00-00005E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64" name="【庁舎】&#10;有形固定資産減価償却率平均値テキスト">
          <a:extLst>
            <a:ext uri="{FF2B5EF4-FFF2-40B4-BE49-F238E27FC236}">
              <a16:creationId xmlns:a16="http://schemas.microsoft.com/office/drawing/2014/main" id="{00000000-0008-0000-0F00-00006003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20501</xdr:rowOff>
    </xdr:from>
    <xdr:to>
      <xdr:col>85</xdr:col>
      <xdr:colOff>177800</xdr:colOff>
      <xdr:row>102</xdr:row>
      <xdr:rowOff>122101</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62687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43378</xdr:rowOff>
    </xdr:from>
    <xdr:ext cx="405111" cy="259045"/>
    <xdr:sp macro="" textlink="">
      <xdr:nvSpPr>
        <xdr:cNvPr id="876" name="【庁舎】&#10;有形固定資産減価償却率該当値テキスト">
          <a:extLst>
            <a:ext uri="{FF2B5EF4-FFF2-40B4-BE49-F238E27FC236}">
              <a16:creationId xmlns:a16="http://schemas.microsoft.com/office/drawing/2014/main" id="{00000000-0008-0000-0F00-00006C030000}"/>
            </a:ext>
          </a:extLst>
        </xdr:cNvPr>
        <xdr:cNvSpPr txBox="1"/>
      </xdr:nvSpPr>
      <xdr:spPr>
        <a:xfrm>
          <a:off x="16357600" y="1735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146231</xdr:rowOff>
    </xdr:from>
    <xdr:to>
      <xdr:col>81</xdr:col>
      <xdr:colOff>101600</xdr:colOff>
      <xdr:row>102</xdr:row>
      <xdr:rowOff>76381</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5430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71301</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5481300" y="1751348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138068</xdr:rowOff>
    </xdr:from>
    <xdr:to>
      <xdr:col>76</xdr:col>
      <xdr:colOff>165100</xdr:colOff>
      <xdr:row>102</xdr:row>
      <xdr:rowOff>68218</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4541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17418</xdr:rowOff>
    </xdr:from>
    <xdr:to>
      <xdr:col>81</xdr:col>
      <xdr:colOff>50800</xdr:colOff>
      <xdr:row>102</xdr:row>
      <xdr:rowOff>25581</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4592300" y="175053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102144</xdr:rowOff>
    </xdr:from>
    <xdr:to>
      <xdr:col>72</xdr:col>
      <xdr:colOff>38100</xdr:colOff>
      <xdr:row>102</xdr:row>
      <xdr:rowOff>32294</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36525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152944</xdr:rowOff>
    </xdr:from>
    <xdr:to>
      <xdr:col>76</xdr:col>
      <xdr:colOff>114300</xdr:colOff>
      <xdr:row>102</xdr:row>
      <xdr:rowOff>17418</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3703300" y="174693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38463</xdr:rowOff>
    </xdr:from>
    <xdr:to>
      <xdr:col>67</xdr:col>
      <xdr:colOff>101600</xdr:colOff>
      <xdr:row>102</xdr:row>
      <xdr:rowOff>140063</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2763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152944</xdr:rowOff>
    </xdr:from>
    <xdr:to>
      <xdr:col>71</xdr:col>
      <xdr:colOff>177800</xdr:colOff>
      <xdr:row>102</xdr:row>
      <xdr:rowOff>89263</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flipV="1">
          <a:off x="12814300" y="17469394"/>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85" name="n_1aveValue【庁舎】&#10;有形固定資産減価償却率">
          <a:extLst>
            <a:ext uri="{FF2B5EF4-FFF2-40B4-BE49-F238E27FC236}">
              <a16:creationId xmlns:a16="http://schemas.microsoft.com/office/drawing/2014/main" id="{00000000-0008-0000-0F00-000075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6" name="n_2aveValue【庁舎】&#10;有形固定資産減価償却率">
          <a:extLst>
            <a:ext uri="{FF2B5EF4-FFF2-40B4-BE49-F238E27FC236}">
              <a16:creationId xmlns:a16="http://schemas.microsoft.com/office/drawing/2014/main" id="{00000000-0008-0000-0F00-000076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87" name="n_3aveValue【庁舎】&#10;有形固定資産減価償却率">
          <a:extLst>
            <a:ext uri="{FF2B5EF4-FFF2-40B4-BE49-F238E27FC236}">
              <a16:creationId xmlns:a16="http://schemas.microsoft.com/office/drawing/2014/main" id="{00000000-0008-0000-0F00-00007703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88" name="n_4aveValue【庁舎】&#10;有形固定資産減価償却率">
          <a:extLst>
            <a:ext uri="{FF2B5EF4-FFF2-40B4-BE49-F238E27FC236}">
              <a16:creationId xmlns:a16="http://schemas.microsoft.com/office/drawing/2014/main" id="{00000000-0008-0000-0F00-000078030000}"/>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92908</xdr:rowOff>
    </xdr:from>
    <xdr:ext cx="405111" cy="259045"/>
    <xdr:sp macro="" textlink="">
      <xdr:nvSpPr>
        <xdr:cNvPr id="889" name="n_1main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84745</xdr:rowOff>
    </xdr:from>
    <xdr:ext cx="405111" cy="259045"/>
    <xdr:sp macro="" textlink="">
      <xdr:nvSpPr>
        <xdr:cNvPr id="890" name="n_2main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48821</xdr:rowOff>
    </xdr:from>
    <xdr:ext cx="405111" cy="259045"/>
    <xdr:sp macro="" textlink="">
      <xdr:nvSpPr>
        <xdr:cNvPr id="891" name="n_3main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156590</xdr:rowOff>
    </xdr:from>
    <xdr:ext cx="405111" cy="259045"/>
    <xdr:sp macro="" textlink="">
      <xdr:nvSpPr>
        <xdr:cNvPr id="892" name="n_4main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00000000-0008-0000-0F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9" name="【庁舎】&#10;一人当たり面積最小値テキスト">
          <a:extLst>
            <a:ext uri="{FF2B5EF4-FFF2-40B4-BE49-F238E27FC236}">
              <a16:creationId xmlns:a16="http://schemas.microsoft.com/office/drawing/2014/main" id="{00000000-0008-0000-0F00-000097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1" name="【庁舎】&#10;一人当たり面積最大値テキスト">
          <a:extLst>
            <a:ext uri="{FF2B5EF4-FFF2-40B4-BE49-F238E27FC236}">
              <a16:creationId xmlns:a16="http://schemas.microsoft.com/office/drawing/2014/main" id="{00000000-0008-0000-0F00-000099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3" name="【庁舎】&#10;一人当たり面積平均値テキスト">
          <a:extLst>
            <a:ext uri="{FF2B5EF4-FFF2-40B4-BE49-F238E27FC236}">
              <a16:creationId xmlns:a16="http://schemas.microsoft.com/office/drawing/2014/main" id="{00000000-0008-0000-0F00-00009B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935" name="【庁舎】&#10;一人当たり面積該当値テキスト">
          <a:extLst>
            <a:ext uri="{FF2B5EF4-FFF2-40B4-BE49-F238E27FC236}">
              <a16:creationId xmlns:a16="http://schemas.microsoft.com/office/drawing/2014/main" id="{00000000-0008-0000-0F00-0000A7030000}"/>
            </a:ext>
          </a:extLst>
        </xdr:cNvPr>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28666</xdr:rowOff>
    </xdr:from>
    <xdr:to>
      <xdr:col>112</xdr:col>
      <xdr:colOff>38100</xdr:colOff>
      <xdr:row>105</xdr:row>
      <xdr:rowOff>130266</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127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105</xdr:row>
      <xdr:rowOff>79466</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21323300" y="1807028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79466</xdr:rowOff>
    </xdr:from>
    <xdr:to>
      <xdr:col>111</xdr:col>
      <xdr:colOff>177800</xdr:colOff>
      <xdr:row>105</xdr:row>
      <xdr:rowOff>87630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flipV="1">
          <a:off x="20434300" y="180817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44994</xdr:rowOff>
    </xdr:from>
    <xdr:to>
      <xdr:col>102</xdr:col>
      <xdr:colOff>165100</xdr:colOff>
      <xdr:row>105</xdr:row>
      <xdr:rowOff>146594</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9494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95794</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19545300" y="180898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136434</xdr:rowOff>
    </xdr:from>
    <xdr:to>
      <xdr:col>98</xdr:col>
      <xdr:colOff>38100</xdr:colOff>
      <xdr:row>108</xdr:row>
      <xdr:rowOff>66584</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8605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95794</xdr:rowOff>
    </xdr:from>
    <xdr:to>
      <xdr:col>102</xdr:col>
      <xdr:colOff>114300</xdr:colOff>
      <xdr:row>108</xdr:row>
      <xdr:rowOff>15784</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18656300" y="18098044"/>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44" name="n_1aveValue【庁舎】&#10;一人当たり面積">
          <a:extLst>
            <a:ext uri="{FF2B5EF4-FFF2-40B4-BE49-F238E27FC236}">
              <a16:creationId xmlns:a16="http://schemas.microsoft.com/office/drawing/2014/main" id="{00000000-0008-0000-0F00-0000B0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45" name="n_2aveValue【庁舎】&#10;一人当たり面積">
          <a:extLst>
            <a:ext uri="{FF2B5EF4-FFF2-40B4-BE49-F238E27FC236}">
              <a16:creationId xmlns:a16="http://schemas.microsoft.com/office/drawing/2014/main" id="{00000000-0008-0000-0F00-0000B1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46" name="n_3aveValue【庁舎】&#10;一人当たり面積">
          <a:extLst>
            <a:ext uri="{FF2B5EF4-FFF2-40B4-BE49-F238E27FC236}">
              <a16:creationId xmlns:a16="http://schemas.microsoft.com/office/drawing/2014/main" id="{00000000-0008-0000-0F00-0000B2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7" name="n_4aveValue【庁舎】&#10;一人当たり面積">
          <a:extLst>
            <a:ext uri="{FF2B5EF4-FFF2-40B4-BE49-F238E27FC236}">
              <a16:creationId xmlns:a16="http://schemas.microsoft.com/office/drawing/2014/main" id="{00000000-0008-0000-0F00-0000B3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146793</xdr:rowOff>
    </xdr:from>
    <xdr:ext cx="469744" cy="259045"/>
    <xdr:sp macro="" textlink="">
      <xdr:nvSpPr>
        <xdr:cNvPr id="948" name="n_1mainValue【庁舎】&#10;一人当たり面積">
          <a:extLst>
            <a:ext uri="{FF2B5EF4-FFF2-40B4-BE49-F238E27FC236}">
              <a16:creationId xmlns:a16="http://schemas.microsoft.com/office/drawing/2014/main" id="{00000000-0008-0000-0F00-0000B4030000}"/>
            </a:ext>
          </a:extLst>
        </xdr:cNvPr>
        <xdr:cNvSpPr txBox="1"/>
      </xdr:nvSpPr>
      <xdr:spPr>
        <a:xfrm>
          <a:off x="21075727" y="1780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949" name="n_2mainValue【庁舎】&#10;一人当たり面積">
          <a:extLst>
            <a:ext uri="{FF2B5EF4-FFF2-40B4-BE49-F238E27FC236}">
              <a16:creationId xmlns:a16="http://schemas.microsoft.com/office/drawing/2014/main" id="{00000000-0008-0000-0F00-0000B5030000}"/>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163121</xdr:rowOff>
    </xdr:from>
    <xdr:ext cx="469744" cy="259045"/>
    <xdr:sp macro="" textlink="">
      <xdr:nvSpPr>
        <xdr:cNvPr id="950" name="n_3mainValue【庁舎】&#10;一人当たり面積">
          <a:extLst>
            <a:ext uri="{FF2B5EF4-FFF2-40B4-BE49-F238E27FC236}">
              <a16:creationId xmlns:a16="http://schemas.microsoft.com/office/drawing/2014/main" id="{00000000-0008-0000-0F00-0000B6030000}"/>
            </a:ext>
          </a:extLst>
        </xdr:cNvPr>
        <xdr:cNvSpPr txBox="1"/>
      </xdr:nvSpPr>
      <xdr:spPr>
        <a:xfrm>
          <a:off x="19310427" y="178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57711</xdr:rowOff>
    </xdr:from>
    <xdr:ext cx="469744" cy="259045"/>
    <xdr:sp macro="" textlink="">
      <xdr:nvSpPr>
        <xdr:cNvPr id="951" name="n_4mainValue【庁舎】&#10;一人当たり面積">
          <a:extLst>
            <a:ext uri="{FF2B5EF4-FFF2-40B4-BE49-F238E27FC236}">
              <a16:creationId xmlns:a16="http://schemas.microsoft.com/office/drawing/2014/main" id="{00000000-0008-0000-0F00-0000B7030000}"/>
            </a:ext>
          </a:extLst>
        </xdr:cNvPr>
        <xdr:cNvSpPr txBox="1"/>
      </xdr:nvSpPr>
      <xdr:spPr>
        <a:xfrm>
          <a:off x="18421427" y="1857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F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F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F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図書館・体育館・保健センターの老朽化が進んでいる。図書館、一般廃棄物処理施設、体育館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プール、保健センター</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・保健所</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、消防施設の一人当たり面積は、類似団体と比較して小さくなっている。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庁舎施設は本庁舎が平成２８年度に建て替えられたため有形固定資産償却率は類似団体と比べ低くなっている。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今後、建替だけで更新するのではなく、廃止、長寿命化、集約化、複合化など財政負担の平準化を図りながら進める必要がある。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個人関係税及び固定資産税は増加したものの、税率変更及び新型コロナウイルス感染症の影響による企業収益の減により法人関係税が減収したことに伴い、税収は減少した。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歳入の構造として地方交付税など依存財源に頼る財政基盤の弱さから類似団体平均をやや下回っている。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今後も経費全般について見直しを行い歳出の抑制を図るとともに、更なる徴収業務の強化に取り組み、財政基盤の強化に努める。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新型コロナウイルス感染症の影響により、歳入・歳出ともに増額したものの、経常収支比率としては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となったが、類似団体平均値を上回っている。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については、地方税及び地方特例交付金等は減少したものの、国営土地改良事業負担金に伴う普通交付税の増や地方消費税交付金の増額が上回ったことにより増額となったが、地方税等自主財源の確保に努める。歳出については、人件費及び公債費が増加している。行財政改革への取組を通じて経常経費を含めた歳出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84909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33050"/>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19413</xdr:rowOff>
    </xdr:from>
    <xdr:to>
      <xdr:col>19</xdr:col>
      <xdr:colOff>133350</xdr:colOff>
      <xdr:row>61</xdr:row>
      <xdr:rowOff>84909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7786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156391</xdr:rowOff>
    </xdr:from>
    <xdr:to>
      <xdr:col>15</xdr:col>
      <xdr:colOff>82550</xdr:colOff>
      <xdr:row>61</xdr:row>
      <xdr:rowOff>19413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433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94343</xdr:rowOff>
    </xdr:from>
    <xdr:to>
      <xdr:col>11</xdr:col>
      <xdr:colOff>31750</xdr:colOff>
      <xdr:row>60</xdr:row>
      <xdr:rowOff>156391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813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34109</xdr:rowOff>
    </xdr:from>
    <xdr:to>
      <xdr:col>19</xdr:col>
      <xdr:colOff>184150</xdr:colOff>
      <xdr:row>61</xdr:row>
      <xdr:rowOff>135709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120486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54990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105591</xdr:rowOff>
    </xdr:from>
    <xdr:to>
      <xdr:col>11</xdr:col>
      <xdr:colOff>82550</xdr:colOff>
      <xdr:row>61</xdr:row>
      <xdr:rowOff>35741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20518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類似団体平均値は下回っているが、前年度と比較すると増加している。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公共施設等については、集合化・複合化や施設の長寿命化に取り組み、維持管理コストの縮減に努める。また、指定管理制度の運用や市の事務事業の民間委託等の検討により経費圧縮に努める。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3542</xdr:rowOff>
    </xdr:from>
    <xdr:to>
      <xdr:col>23</xdr:col>
      <xdr:colOff>133350</xdr:colOff>
      <xdr:row>83</xdr:row>
      <xdr:rowOff>20558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33892"/>
          <a:ext cx="8382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168253</xdr:rowOff>
    </xdr:from>
    <xdr:to>
      <xdr:col>19</xdr:col>
      <xdr:colOff>133350</xdr:colOff>
      <xdr:row>83</xdr:row>
      <xdr:rowOff>3542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27153"/>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167602</xdr:rowOff>
    </xdr:from>
    <xdr:to>
      <xdr:col>15</xdr:col>
      <xdr:colOff>82550</xdr:colOff>
      <xdr:row>82</xdr:row>
      <xdr:rowOff>168253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26502"/>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163561</xdr:rowOff>
    </xdr:from>
    <xdr:to>
      <xdr:col>11</xdr:col>
      <xdr:colOff>31750</xdr:colOff>
      <xdr:row>82</xdr:row>
      <xdr:rowOff>167602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22461"/>
          <a:ext cx="8890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141208</xdr:rowOff>
    </xdr:from>
    <xdr:to>
      <xdr:col>23</xdr:col>
      <xdr:colOff>184150</xdr:colOff>
      <xdr:row>83</xdr:row>
      <xdr:rowOff>71358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0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62485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2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124192</xdr:rowOff>
    </xdr:from>
    <xdr:to>
      <xdr:col>19</xdr:col>
      <xdr:colOff>184150</xdr:colOff>
      <xdr:row>83</xdr:row>
      <xdr:rowOff>54342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64519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5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117453</xdr:rowOff>
    </xdr:from>
    <xdr:to>
      <xdr:col>15</xdr:col>
      <xdr:colOff>133350</xdr:colOff>
      <xdr:row>83</xdr:row>
      <xdr:rowOff>47603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57780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4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116802</xdr:rowOff>
    </xdr:from>
    <xdr:to>
      <xdr:col>11</xdr:col>
      <xdr:colOff>82550</xdr:colOff>
      <xdr:row>83</xdr:row>
      <xdr:rowOff>46952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7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57129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4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112761</xdr:rowOff>
    </xdr:from>
    <xdr:to>
      <xdr:col>7</xdr:col>
      <xdr:colOff>31750</xdr:colOff>
      <xdr:row>83</xdr:row>
      <xdr:rowOff>42911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53088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年度から新規採用職員数を抑制したことで、類似団体平均値を下回っている。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今後も給与制度の適正化を研究・検討を行い、引き続き適正化に努める。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8768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70529"/>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8768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82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43241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820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85</xdr:row>
      <xdr:rowOff>54732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164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115709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一般職にかかる新規採用職員数を平成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年度までは退職者の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に、平成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年度からは退職者の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とし、定員管理の適正化を図ってきたことにより類似団体内平均値を下回っている。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今後も業務の整理統合・集約化など業務改善を図るとともに、新たな行財政需要や複雑化する行政課題への対応など業務量に応じた適正な定員管理に努める。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128572</xdr:rowOff>
    </xdr:from>
    <xdr:to>
      <xdr:col>81</xdr:col>
      <xdr:colOff>44450</xdr:colOff>
      <xdr:row>61</xdr:row>
      <xdr:rowOff>155001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87022"/>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123976</xdr:rowOff>
    </xdr:from>
    <xdr:to>
      <xdr:col>77</xdr:col>
      <xdr:colOff>44450</xdr:colOff>
      <xdr:row>61</xdr:row>
      <xdr:rowOff>128572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8242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103294</xdr:rowOff>
    </xdr:from>
    <xdr:to>
      <xdr:col>72</xdr:col>
      <xdr:colOff>203200</xdr:colOff>
      <xdr:row>61</xdr:row>
      <xdr:rowOff>123976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61744"/>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100995</xdr:rowOff>
    </xdr:from>
    <xdr:to>
      <xdr:col>68</xdr:col>
      <xdr:colOff>152400</xdr:colOff>
      <xdr:row>61</xdr:row>
      <xdr:rowOff>103294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59445"/>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104201</xdr:rowOff>
    </xdr:from>
    <xdr:to>
      <xdr:col>81</xdr:col>
      <xdr:colOff>95250</xdr:colOff>
      <xdr:row>62</xdr:row>
      <xdr:rowOff>34351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120728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77772</xdr:rowOff>
    </xdr:from>
    <xdr:to>
      <xdr:col>77</xdr:col>
      <xdr:colOff>95250</xdr:colOff>
      <xdr:row>62</xdr:row>
      <xdr:rowOff>7922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18099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05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73176</xdr:rowOff>
    </xdr:from>
    <xdr:to>
      <xdr:col>73</xdr:col>
      <xdr:colOff>44450</xdr:colOff>
      <xdr:row>62</xdr:row>
      <xdr:rowOff>3326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13503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52494</xdr:rowOff>
    </xdr:from>
    <xdr:to>
      <xdr:col>68</xdr:col>
      <xdr:colOff>203200</xdr:colOff>
      <xdr:row>61</xdr:row>
      <xdr:rowOff>154094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164271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50195</xdr:rowOff>
    </xdr:from>
    <xdr:to>
      <xdr:col>64</xdr:col>
      <xdr:colOff>152400</xdr:colOff>
      <xdr:row>61</xdr:row>
      <xdr:rowOff>151795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161972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7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普通交付税が前年度と比較して増加したことにより、前年度と比較して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今後、新庁舎建設事業に伴う元金償還が予定されており、実質公債費の上昇が見込まれる。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自主財源の確保やより効果の高い事業に選択と集中を図り、地方債の借入と償還のバランスをとることで地方債残高の計画的な圧縮に努める。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64241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99847"/>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52176</xdr:rowOff>
    </xdr:from>
    <xdr:to>
      <xdr:col>77</xdr:col>
      <xdr:colOff>44450</xdr:colOff>
      <xdr:row>37</xdr:row>
      <xdr:rowOff>64241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9582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48154</xdr:rowOff>
    </xdr:from>
    <xdr:to>
      <xdr:col>72</xdr:col>
      <xdr:colOff>203200</xdr:colOff>
      <xdr:row>37</xdr:row>
      <xdr:rowOff>52176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9180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48154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8979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5397</xdr:rowOff>
    </xdr:from>
    <xdr:to>
      <xdr:col>81</xdr:col>
      <xdr:colOff>95250</xdr:colOff>
      <xdr:row>37</xdr:row>
      <xdr:rowOff>106997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148924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2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13441</xdr:rowOff>
    </xdr:from>
    <xdr:to>
      <xdr:col>77</xdr:col>
      <xdr:colOff>95250</xdr:colOff>
      <xdr:row>37</xdr:row>
      <xdr:rowOff>115041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99818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4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1376</xdr:rowOff>
    </xdr:from>
    <xdr:to>
      <xdr:col>73</xdr:col>
      <xdr:colOff>44450</xdr:colOff>
      <xdr:row>37</xdr:row>
      <xdr:rowOff>102976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168804</xdr:rowOff>
    </xdr:from>
    <xdr:to>
      <xdr:col>68</xdr:col>
      <xdr:colOff>203200</xdr:colOff>
      <xdr:row>37</xdr:row>
      <xdr:rowOff>98954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83731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2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地方債現在高をはじめとした将来負担額にかかる項目は全て減少したものの、充当可能基金の減少が上回ったため、</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106.6%</a:t>
          </a:r>
          <a:r>
            <a:rPr kumimoji="1" lang="ja-JP" altLang="en-US" sz="1300">
              <a:latin typeface="ＭＳ Ｐゴシック" panose="020B0600070205080204" pitchFamily="50" charset="-128"/>
              <a:ea typeface="ＭＳ Ｐゴシック" panose="020B0600070205080204" pitchFamily="50" charset="-128"/>
            </a:rPr>
            <a:t>となり類似団体内平均と比較すると高い水準にある。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今後も償還額未満の地方債借入を行っていくことで、地方債現在高の減少を図るとともに、基金運用の見直し及び計画的な資金繰によって繰替運用の縮減を図る。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52557</xdr:rowOff>
    </xdr:from>
    <xdr:to>
      <xdr:col>81</xdr:col>
      <xdr:colOff>44450</xdr:colOff>
      <xdr:row>16</xdr:row>
      <xdr:rowOff>56176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795757"/>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52557</xdr:rowOff>
    </xdr:from>
    <xdr:to>
      <xdr:col>77</xdr:col>
      <xdr:colOff>44450</xdr:colOff>
      <xdr:row>16</xdr:row>
      <xdr:rowOff>77491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795757"/>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64220</xdr:rowOff>
    </xdr:from>
    <xdr:to>
      <xdr:col>72</xdr:col>
      <xdr:colOff>203200</xdr:colOff>
      <xdr:row>16</xdr:row>
      <xdr:rowOff>77491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07420"/>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3492</xdr:rowOff>
    </xdr:from>
    <xdr:to>
      <xdr:col>68</xdr:col>
      <xdr:colOff>152400</xdr:colOff>
      <xdr:row>16</xdr:row>
      <xdr:rowOff>64220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46692"/>
          <a:ext cx="889000" cy="6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5376</xdr:rowOff>
    </xdr:from>
    <xdr:to>
      <xdr:col>81</xdr:col>
      <xdr:colOff>95250</xdr:colOff>
      <xdr:row>16</xdr:row>
      <xdr:rowOff>106976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148903</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72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1757</xdr:rowOff>
    </xdr:from>
    <xdr:to>
      <xdr:col>77</xdr:col>
      <xdr:colOff>95250</xdr:colOff>
      <xdr:row>16</xdr:row>
      <xdr:rowOff>103357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88134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3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26691</xdr:rowOff>
    </xdr:from>
    <xdr:to>
      <xdr:col>73</xdr:col>
      <xdr:colOff>44450</xdr:colOff>
      <xdr:row>16</xdr:row>
      <xdr:rowOff>128291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113068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5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13420</xdr:rowOff>
    </xdr:from>
    <xdr:to>
      <xdr:col>68</xdr:col>
      <xdr:colOff>203200</xdr:colOff>
      <xdr:row>16</xdr:row>
      <xdr:rowOff>115020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99797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4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124142</xdr:rowOff>
    </xdr:from>
    <xdr:to>
      <xdr:col>64</xdr:col>
      <xdr:colOff>152400</xdr:colOff>
      <xdr:row>16</xdr:row>
      <xdr:rowOff>54292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39069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前年度と同様、類似団体内平均値は下回っているものの、会計年度任用職員制度開始や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職員の基本給の増</a:t>
          </a:r>
          <a:r>
            <a:rPr kumimoji="1" lang="ja-JP" altLang="en-US" sz="1300" baseline="0">
              <a:latin typeface="ＭＳ Ｐゴシック" panose="020B0600070205080204" pitchFamily="50" charset="-128"/>
              <a:ea typeface="ＭＳ Ｐゴシック" panose="020B0600070205080204" pitchFamily="50" charset="-128"/>
            </a:rPr>
            <a:t>よる増を主因として、前年度から</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ポイント増となった。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今後も行財政改革への取り組みを通じて、業務改善や適正な定員管理を図り、人件費の削減に努める。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会計年度任用職員制度開始による賃金が減額したことにより、前年度から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公共施設の指定管理者制度の運用や事務事業の見直し等によりコスト削減に努める。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75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120650</xdr:rowOff>
    </xdr:from>
    <xdr:to>
      <xdr:col>78</xdr:col>
      <xdr:colOff>69850</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7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158750</xdr:rowOff>
    </xdr:from>
    <xdr:to>
      <xdr:col>73</xdr:col>
      <xdr:colOff>180975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16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158750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6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107950</xdr:rowOff>
    </xdr:from>
    <xdr:to>
      <xdr:col>69</xdr:col>
      <xdr:colOff>142875</xdr:colOff>
      <xdr:row>20</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ポイント減少したものの、類似団体内平均値を大きく上回っている。障がい者支援事業費や幼児教育・保育の無償化に伴う認定こども園運営負担金の増加が要因となっている。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事業の見直しを進めるなど、比率上昇の抑制を図っていく必要がある。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44450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3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44450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2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6350</xdr:rowOff>
    </xdr:from>
    <xdr:to>
      <xdr:col>15</xdr:col>
      <xdr:colOff>98425</xdr:colOff>
      <xdr:row>59</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2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120650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09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165100</xdr:rowOff>
    </xdr:from>
    <xdr:to>
      <xdr:col>20</xdr:col>
      <xdr:colOff>38100</xdr:colOff>
      <xdr:row>59</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80027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69850</xdr:rowOff>
    </xdr:from>
    <xdr:to>
      <xdr:col>11</xdr:col>
      <xdr:colOff>60325</xdr:colOff>
      <xdr:row>60</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下水道事業会計が法適用になったことに伴う下水道事業会計繰出金が</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百万円減少したことなどを要因に、前年度から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今後は、公共施設が老朽化し維持補修に係る費用が増加することが見込まれることから、公共施設の適正管理に努め、維持コストの縮減を図る。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123190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901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6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下水道事業会計が法適用になったことに伴う下水道事業会計繰出金の皆増により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ポイント増となったものの、類似団体内平均値を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自主財源の確保を促すとともに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補助金の見直しや廃止の検討を行い、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適正な補助金の算定に努める。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483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934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101854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公債費は、前年度に比べて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百万円増加したものの、充当財源が増加したことから前年度から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ポイント減となり、類似団体内平均値を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今後は、新庁舎建設事業に伴う元金償還等が予定されており、公債費の増加が見込まれる。自主財源の確保や償還額内の地方債借入をすることで、地方債現在高の減少を図っていく。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83185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324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71755</xdr:rowOff>
    </xdr:from>
    <xdr:to>
      <xdr:col>19</xdr:col>
      <xdr:colOff>187325</xdr:colOff>
      <xdr:row>75</xdr:row>
      <xdr:rowOff>83185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30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67945</xdr:rowOff>
    </xdr:from>
    <xdr:to>
      <xdr:col>15</xdr:col>
      <xdr:colOff>98425</xdr:colOff>
      <xdr:row>75</xdr:row>
      <xdr:rowOff>71755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266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58420</xdr:rowOff>
    </xdr:from>
    <xdr:to>
      <xdr:col>11</xdr:col>
      <xdr:colOff>9525</xdr:colOff>
      <xdr:row>75</xdr:row>
      <xdr:rowOff>67945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17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166387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32385</xdr:rowOff>
    </xdr:from>
    <xdr:to>
      <xdr:col>20</xdr:col>
      <xdr:colOff>38100</xdr:colOff>
      <xdr:row>75</xdr:row>
      <xdr:rowOff>133985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118763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20955</xdr:rowOff>
    </xdr:from>
    <xdr:to>
      <xdr:col>15</xdr:col>
      <xdr:colOff>149225</xdr:colOff>
      <xdr:row>75</xdr:row>
      <xdr:rowOff>122555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107332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17145</xdr:rowOff>
    </xdr:from>
    <xdr:to>
      <xdr:col>11</xdr:col>
      <xdr:colOff>60325</xdr:colOff>
      <xdr:row>75</xdr:row>
      <xdr:rowOff>118745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103522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93997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全国平均や宮崎県平均を下回っているものの、特に物件費・扶助費が類似団体内平均値を上回っている。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今後も住民サービスの低下を招かないよう配慮しつつ、各種単独事業の見直しや公共施設の適正管理、使用料・手数料の適正化による特定財源の確保も含め経費削減に努める。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480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10413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75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145287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160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63765</xdr:rowOff>
    </xdr:from>
    <xdr:to>
      <xdr:col>29</xdr:col>
      <xdr:colOff>127000</xdr:colOff>
      <xdr:row>18</xdr:row>
      <xdr:rowOff>106034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7490"/>
          <a:ext cx="647700" cy="4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106034</xdr:rowOff>
    </xdr:from>
    <xdr:to>
      <xdr:col>26</xdr:col>
      <xdr:colOff>50800</xdr:colOff>
      <xdr:row>18</xdr:row>
      <xdr:rowOff>120501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9759"/>
          <a:ext cx="698500" cy="14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120501</xdr:rowOff>
    </xdr:from>
    <xdr:to>
      <xdr:col>22</xdr:col>
      <xdr:colOff>114300</xdr:colOff>
      <xdr:row>19</xdr:row>
      <xdr:rowOff>15552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4226"/>
          <a:ext cx="698500" cy="6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15552</xdr:rowOff>
    </xdr:from>
    <xdr:to>
      <xdr:col>18</xdr:col>
      <xdr:colOff>177800</xdr:colOff>
      <xdr:row>19</xdr:row>
      <xdr:rowOff>37171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20727"/>
          <a:ext cx="698500" cy="2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12965</xdr:rowOff>
    </xdr:from>
    <xdr:to>
      <xdr:col>29</xdr:col>
      <xdr:colOff>177800</xdr:colOff>
      <xdr:row>18</xdr:row>
      <xdr:rowOff>114565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156492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55234</xdr:rowOff>
    </xdr:from>
    <xdr:to>
      <xdr:col>26</xdr:col>
      <xdr:colOff>101600</xdr:colOff>
      <xdr:row>18</xdr:row>
      <xdr:rowOff>156834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8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141611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5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69701</xdr:rowOff>
    </xdr:from>
    <xdr:to>
      <xdr:col>22</xdr:col>
      <xdr:colOff>165100</xdr:colOff>
      <xdr:row>18</xdr:row>
      <xdr:rowOff>171301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156078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136202</xdr:rowOff>
    </xdr:from>
    <xdr:to>
      <xdr:col>19</xdr:col>
      <xdr:colOff>38100</xdr:colOff>
      <xdr:row>19</xdr:row>
      <xdr:rowOff>66352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51129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5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157821</xdr:rowOff>
    </xdr:from>
    <xdr:to>
      <xdr:col>15</xdr:col>
      <xdr:colOff>101600</xdr:colOff>
      <xdr:row>19</xdr:row>
      <xdr:rowOff>87971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72748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310390</xdr:rowOff>
    </xdr:from>
    <xdr:to>
      <xdr:col>29</xdr:col>
      <xdr:colOff>127000</xdr:colOff>
      <xdr:row>37</xdr:row>
      <xdr:rowOff>329563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35090"/>
          <a:ext cx="647700" cy="19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314339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3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310390</xdr:rowOff>
    </xdr:from>
    <xdr:to>
      <xdr:col>26</xdr:col>
      <xdr:colOff>50800</xdr:colOff>
      <xdr:row>37</xdr:row>
      <xdr:rowOff>327116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35090"/>
          <a:ext cx="698500" cy="16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325379</xdr:rowOff>
    </xdr:from>
    <xdr:to>
      <xdr:col>22</xdr:col>
      <xdr:colOff>114300</xdr:colOff>
      <xdr:row>37</xdr:row>
      <xdr:rowOff>327116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50079"/>
          <a:ext cx="698500" cy="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325379</xdr:rowOff>
    </xdr:from>
    <xdr:to>
      <xdr:col>18</xdr:col>
      <xdr:colOff>177800</xdr:colOff>
      <xdr:row>37</xdr:row>
      <xdr:rowOff>326667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0079"/>
          <a:ext cx="698500" cy="1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278763</xdr:rowOff>
    </xdr:from>
    <xdr:to>
      <xdr:col>29</xdr:col>
      <xdr:colOff>177800</xdr:colOff>
      <xdr:row>38</xdr:row>
      <xdr:rowOff>37463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123840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259590</xdr:rowOff>
    </xdr:from>
    <xdr:to>
      <xdr:col>26</xdr:col>
      <xdr:colOff>101600</xdr:colOff>
      <xdr:row>38</xdr:row>
      <xdr:rowOff>18290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84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28467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53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276316</xdr:rowOff>
    </xdr:from>
    <xdr:to>
      <xdr:col>22</xdr:col>
      <xdr:colOff>165100</xdr:colOff>
      <xdr:row>38</xdr:row>
      <xdr:rowOff>35016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45193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274579</xdr:rowOff>
    </xdr:from>
    <xdr:to>
      <xdr:col>19</xdr:col>
      <xdr:colOff>38100</xdr:colOff>
      <xdr:row>38</xdr:row>
      <xdr:rowOff>33279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9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43456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275867</xdr:rowOff>
    </xdr:from>
    <xdr:to>
      <xdr:col>15</xdr:col>
      <xdr:colOff>101600</xdr:colOff>
      <xdr:row>38</xdr:row>
      <xdr:rowOff>34567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0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44744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6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159229</xdr:rowOff>
    </xdr:from>
    <xdr:to>
      <xdr:col>24</xdr:col>
      <xdr:colOff>63500</xdr:colOff>
      <xdr:row>36</xdr:row>
      <xdr:rowOff>38561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9979"/>
          <a:ext cx="8382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38561</xdr:rowOff>
    </xdr:from>
    <xdr:to>
      <xdr:col>19</xdr:col>
      <xdr:colOff>177800</xdr:colOff>
      <xdr:row>36</xdr:row>
      <xdr:rowOff>78185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1076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78185</xdr:rowOff>
    </xdr:from>
    <xdr:to>
      <xdr:col>15</xdr:col>
      <xdr:colOff>50800</xdr:colOff>
      <xdr:row>36</xdr:row>
      <xdr:rowOff>113357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0385"/>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113357</xdr:rowOff>
    </xdr:from>
    <xdr:to>
      <xdr:col>10</xdr:col>
      <xdr:colOff>114300</xdr:colOff>
      <xdr:row>36</xdr:row>
      <xdr:rowOff>126212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85557"/>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108429</xdr:rowOff>
    </xdr:from>
    <xdr:to>
      <xdr:col>24</xdr:col>
      <xdr:colOff>114300</xdr:colOff>
      <xdr:row>36</xdr:row>
      <xdr:rowOff>38579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86856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159211</xdr:rowOff>
    </xdr:from>
    <xdr:to>
      <xdr:col>20</xdr:col>
      <xdr:colOff>38100</xdr:colOff>
      <xdr:row>36</xdr:row>
      <xdr:rowOff>89361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80488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27385</xdr:rowOff>
    </xdr:from>
    <xdr:to>
      <xdr:col>15</xdr:col>
      <xdr:colOff>101600</xdr:colOff>
      <xdr:row>36</xdr:row>
      <xdr:rowOff>128985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120112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9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62557</xdr:rowOff>
    </xdr:from>
    <xdr:to>
      <xdr:col>10</xdr:col>
      <xdr:colOff>165100</xdr:colOff>
      <xdr:row>36</xdr:row>
      <xdr:rowOff>164157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155284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75412</xdr:rowOff>
    </xdr:from>
    <xdr:to>
      <xdr:col>6</xdr:col>
      <xdr:colOff>38100</xdr:colOff>
      <xdr:row>37</xdr:row>
      <xdr:rowOff>5562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168139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38398</xdr:rowOff>
    </xdr:from>
    <xdr:to>
      <xdr:col>24</xdr:col>
      <xdr:colOff>63500</xdr:colOff>
      <xdr:row>58</xdr:row>
      <xdr:rowOff>42009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82498"/>
          <a:ext cx="8382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38398</xdr:rowOff>
    </xdr:from>
    <xdr:to>
      <xdr:col>19</xdr:col>
      <xdr:colOff>177800</xdr:colOff>
      <xdr:row>58</xdr:row>
      <xdr:rowOff>46238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82498"/>
          <a:ext cx="889000" cy="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44057</xdr:rowOff>
    </xdr:from>
    <xdr:to>
      <xdr:col>15</xdr:col>
      <xdr:colOff>50800</xdr:colOff>
      <xdr:row>58</xdr:row>
      <xdr:rowOff>46238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88157"/>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44057</xdr:rowOff>
    </xdr:from>
    <xdr:to>
      <xdr:col>10</xdr:col>
      <xdr:colOff>114300</xdr:colOff>
      <xdr:row>58</xdr:row>
      <xdr:rowOff>45069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88157"/>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162659</xdr:rowOff>
    </xdr:from>
    <xdr:to>
      <xdr:col>24</xdr:col>
      <xdr:colOff>114300</xdr:colOff>
      <xdr:row>58</xdr:row>
      <xdr:rowOff>92809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77586</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159048</xdr:rowOff>
    </xdr:from>
    <xdr:to>
      <xdr:col>20</xdr:col>
      <xdr:colOff>38100</xdr:colOff>
      <xdr:row>58</xdr:row>
      <xdr:rowOff>89198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80325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166888</xdr:rowOff>
    </xdr:from>
    <xdr:to>
      <xdr:col>15</xdr:col>
      <xdr:colOff>101600</xdr:colOff>
      <xdr:row>58</xdr:row>
      <xdr:rowOff>97038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88165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164707</xdr:rowOff>
    </xdr:from>
    <xdr:to>
      <xdr:col>10</xdr:col>
      <xdr:colOff>165100</xdr:colOff>
      <xdr:row>58</xdr:row>
      <xdr:rowOff>94857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85984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3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165719</xdr:rowOff>
    </xdr:from>
    <xdr:to>
      <xdr:col>6</xdr:col>
      <xdr:colOff>38100</xdr:colOff>
      <xdr:row>58</xdr:row>
      <xdr:rowOff>95869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86996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7189</xdr:rowOff>
    </xdr:from>
    <xdr:to>
      <xdr:col>24</xdr:col>
      <xdr:colOff>63500</xdr:colOff>
      <xdr:row>79</xdr:row>
      <xdr:rowOff>13570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51739"/>
          <a:ext cx="8382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4769</xdr:rowOff>
    </xdr:from>
    <xdr:to>
      <xdr:col>19</xdr:col>
      <xdr:colOff>177800</xdr:colOff>
      <xdr:row>79</xdr:row>
      <xdr:rowOff>13570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49319"/>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4769</xdr:rowOff>
    </xdr:from>
    <xdr:to>
      <xdr:col>15</xdr:col>
      <xdr:colOff>50800</xdr:colOff>
      <xdr:row>79</xdr:row>
      <xdr:rowOff>12255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49319"/>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12255</xdr:rowOff>
    </xdr:from>
    <xdr:to>
      <xdr:col>10</xdr:col>
      <xdr:colOff>114300</xdr:colOff>
      <xdr:row>79</xdr:row>
      <xdr:rowOff>13588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5680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127839</xdr:rowOff>
    </xdr:from>
    <xdr:to>
      <xdr:col>24</xdr:col>
      <xdr:colOff>114300</xdr:colOff>
      <xdr:row>79</xdr:row>
      <xdr:rowOff>57989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42766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1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134220</xdr:rowOff>
    </xdr:from>
    <xdr:to>
      <xdr:col>20</xdr:col>
      <xdr:colOff>38100</xdr:colOff>
      <xdr:row>79</xdr:row>
      <xdr:rowOff>64370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55497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125419</xdr:rowOff>
    </xdr:from>
    <xdr:to>
      <xdr:col>15</xdr:col>
      <xdr:colOff>101600</xdr:colOff>
      <xdr:row>79</xdr:row>
      <xdr:rowOff>55569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46696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132905</xdr:rowOff>
    </xdr:from>
    <xdr:to>
      <xdr:col>10</xdr:col>
      <xdr:colOff>165100</xdr:colOff>
      <xdr:row>79</xdr:row>
      <xdr:rowOff>63055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54182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9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134238</xdr:rowOff>
    </xdr:from>
    <xdr:to>
      <xdr:col>6</xdr:col>
      <xdr:colOff>38100</xdr:colOff>
      <xdr:row>79</xdr:row>
      <xdr:rowOff>64388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55515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125591</xdr:rowOff>
    </xdr:from>
    <xdr:to>
      <xdr:col>24</xdr:col>
      <xdr:colOff>63500</xdr:colOff>
      <xdr:row>93</xdr:row>
      <xdr:rowOff>153378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070441"/>
          <a:ext cx="8382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153378</xdr:rowOff>
    </xdr:from>
    <xdr:to>
      <xdr:col>19</xdr:col>
      <xdr:colOff>177800</xdr:colOff>
      <xdr:row>94</xdr:row>
      <xdr:rowOff>42444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098228"/>
          <a:ext cx="889000" cy="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42444</xdr:rowOff>
    </xdr:from>
    <xdr:to>
      <xdr:col>15</xdr:col>
      <xdr:colOff>50800</xdr:colOff>
      <xdr:row>94</xdr:row>
      <xdr:rowOff>94235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158744"/>
          <a:ext cx="889000" cy="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94235</xdr:rowOff>
    </xdr:from>
    <xdr:to>
      <xdr:col>10</xdr:col>
      <xdr:colOff>114300</xdr:colOff>
      <xdr:row>94</xdr:row>
      <xdr:rowOff>95758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2105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74791</xdr:rowOff>
    </xdr:from>
    <xdr:to>
      <xdr:col>24</xdr:col>
      <xdr:colOff>114300</xdr:colOff>
      <xdr:row>94</xdr:row>
      <xdr:rowOff>4941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0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97668</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7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102578</xdr:rowOff>
    </xdr:from>
    <xdr:to>
      <xdr:col>20</xdr:col>
      <xdr:colOff>38100</xdr:colOff>
      <xdr:row>94</xdr:row>
      <xdr:rowOff>32728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49255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82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163094</xdr:rowOff>
    </xdr:from>
    <xdr:to>
      <xdr:col>15</xdr:col>
      <xdr:colOff>101600</xdr:colOff>
      <xdr:row>94</xdr:row>
      <xdr:rowOff>93244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109771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43435</xdr:rowOff>
    </xdr:from>
    <xdr:to>
      <xdr:col>10</xdr:col>
      <xdr:colOff>165100</xdr:colOff>
      <xdr:row>94</xdr:row>
      <xdr:rowOff>145035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161562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93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44958</xdr:rowOff>
    </xdr:from>
    <xdr:to>
      <xdr:col>6</xdr:col>
      <xdr:colOff>38100</xdr:colOff>
      <xdr:row>94</xdr:row>
      <xdr:rowOff>146558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163085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93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35602</xdr:rowOff>
    </xdr:from>
    <xdr:to>
      <xdr:col>55</xdr:col>
      <xdr:colOff>0</xdr:colOff>
      <xdr:row>38</xdr:row>
      <xdr:rowOff>48120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36352"/>
          <a:ext cx="838200" cy="5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20554</xdr:rowOff>
    </xdr:from>
    <xdr:to>
      <xdr:col>50</xdr:col>
      <xdr:colOff>114300</xdr:colOff>
      <xdr:row>38</xdr:row>
      <xdr:rowOff>48120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35654"/>
          <a:ext cx="8890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20554</xdr:rowOff>
    </xdr:from>
    <xdr:to>
      <xdr:col>45</xdr:col>
      <xdr:colOff>177800</xdr:colOff>
      <xdr:row>38</xdr:row>
      <xdr:rowOff>65229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35654"/>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65229</xdr:rowOff>
    </xdr:from>
    <xdr:to>
      <xdr:col>41</xdr:col>
      <xdr:colOff>50800</xdr:colOff>
      <xdr:row>38</xdr:row>
      <xdr:rowOff>92762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0329"/>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156252</xdr:rowOff>
    </xdr:from>
    <xdr:to>
      <xdr:col>55</xdr:col>
      <xdr:colOff>50800</xdr:colOff>
      <xdr:row>35</xdr:row>
      <xdr:rowOff>86402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7679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3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168770</xdr:rowOff>
    </xdr:from>
    <xdr:to>
      <xdr:col>50</xdr:col>
      <xdr:colOff>165100</xdr:colOff>
      <xdr:row>38</xdr:row>
      <xdr:rowOff>98920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90047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141204</xdr:rowOff>
    </xdr:from>
    <xdr:to>
      <xdr:col>46</xdr:col>
      <xdr:colOff>38100</xdr:colOff>
      <xdr:row>38</xdr:row>
      <xdr:rowOff>71354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87881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14429</xdr:rowOff>
    </xdr:from>
    <xdr:to>
      <xdr:col>41</xdr:col>
      <xdr:colOff>101600</xdr:colOff>
      <xdr:row>38</xdr:row>
      <xdr:rowOff>116029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107156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41962</xdr:rowOff>
    </xdr:from>
    <xdr:to>
      <xdr:col>36</xdr:col>
      <xdr:colOff>165100</xdr:colOff>
      <xdr:row>38</xdr:row>
      <xdr:rowOff>143562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134689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104711</xdr:rowOff>
    </xdr:from>
    <xdr:to>
      <xdr:col>55</xdr:col>
      <xdr:colOff>0</xdr:colOff>
      <xdr:row>56</xdr:row>
      <xdr:rowOff>170104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05911"/>
          <a:ext cx="838200" cy="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104711</xdr:rowOff>
    </xdr:from>
    <xdr:to>
      <xdr:col>50</xdr:col>
      <xdr:colOff>114300</xdr:colOff>
      <xdr:row>56</xdr:row>
      <xdr:rowOff>148277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05911"/>
          <a:ext cx="889000" cy="4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169646</xdr:rowOff>
    </xdr:from>
    <xdr:to>
      <xdr:col>45</xdr:col>
      <xdr:colOff>177800</xdr:colOff>
      <xdr:row>56</xdr:row>
      <xdr:rowOff>148277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27946"/>
          <a:ext cx="889000" cy="32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169646</xdr:rowOff>
    </xdr:from>
    <xdr:to>
      <xdr:col>41</xdr:col>
      <xdr:colOff>50800</xdr:colOff>
      <xdr:row>56</xdr:row>
      <xdr:rowOff>64632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27946"/>
          <a:ext cx="889000" cy="2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119304</xdr:rowOff>
    </xdr:from>
    <xdr:to>
      <xdr:col>55</xdr:col>
      <xdr:colOff>50800</xdr:colOff>
      <xdr:row>57</xdr:row>
      <xdr:rowOff>49454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97731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53911</xdr:rowOff>
    </xdr:from>
    <xdr:to>
      <xdr:col>50</xdr:col>
      <xdr:colOff>165100</xdr:colOff>
      <xdr:row>56</xdr:row>
      <xdr:rowOff>155511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146638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4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97477</xdr:rowOff>
    </xdr:from>
    <xdr:to>
      <xdr:col>46</xdr:col>
      <xdr:colOff>38100</xdr:colOff>
      <xdr:row>57</xdr:row>
      <xdr:rowOff>27627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18754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118846</xdr:rowOff>
    </xdr:from>
    <xdr:to>
      <xdr:col>41</xdr:col>
      <xdr:colOff>101600</xdr:colOff>
      <xdr:row>55</xdr:row>
      <xdr:rowOff>48996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65523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15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13832</xdr:rowOff>
    </xdr:from>
    <xdr:to>
      <xdr:col>36</xdr:col>
      <xdr:colOff>165100</xdr:colOff>
      <xdr:row>56</xdr:row>
      <xdr:rowOff>115432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131959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164343</xdr:rowOff>
    </xdr:from>
    <xdr:to>
      <xdr:col>55</xdr:col>
      <xdr:colOff>0</xdr:colOff>
      <xdr:row>78</xdr:row>
      <xdr:rowOff>77228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65993"/>
          <a:ext cx="838200" cy="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162770</xdr:rowOff>
    </xdr:from>
    <xdr:to>
      <xdr:col>50</xdr:col>
      <xdr:colOff>114300</xdr:colOff>
      <xdr:row>77</xdr:row>
      <xdr:rowOff>164343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64420"/>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133491</xdr:rowOff>
    </xdr:from>
    <xdr:to>
      <xdr:col>45</xdr:col>
      <xdr:colOff>177800</xdr:colOff>
      <xdr:row>77</xdr:row>
      <xdr:rowOff>162770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35141"/>
          <a:ext cx="889000" cy="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99650</xdr:rowOff>
    </xdr:from>
    <xdr:to>
      <xdr:col>41</xdr:col>
      <xdr:colOff>50800</xdr:colOff>
      <xdr:row>77</xdr:row>
      <xdr:rowOff>133491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01300"/>
          <a:ext cx="889000" cy="3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26428</xdr:rowOff>
    </xdr:from>
    <xdr:to>
      <xdr:col>55</xdr:col>
      <xdr:colOff>50800</xdr:colOff>
      <xdr:row>78</xdr:row>
      <xdr:rowOff>128028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112805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1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113543</xdr:rowOff>
    </xdr:from>
    <xdr:to>
      <xdr:col>50</xdr:col>
      <xdr:colOff>165100</xdr:colOff>
      <xdr:row>78</xdr:row>
      <xdr:rowOff>43693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34820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111970</xdr:rowOff>
    </xdr:from>
    <xdr:to>
      <xdr:col>46</xdr:col>
      <xdr:colOff>38100</xdr:colOff>
      <xdr:row>78</xdr:row>
      <xdr:rowOff>42120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33247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0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82691</xdr:rowOff>
    </xdr:from>
    <xdr:to>
      <xdr:col>41</xdr:col>
      <xdr:colOff>101600</xdr:colOff>
      <xdr:row>78</xdr:row>
      <xdr:rowOff>12841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3968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48850</xdr:rowOff>
    </xdr:from>
    <xdr:to>
      <xdr:col>36</xdr:col>
      <xdr:colOff>165100</xdr:colOff>
      <xdr:row>77</xdr:row>
      <xdr:rowOff>150450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141577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56663</xdr:rowOff>
    </xdr:from>
    <xdr:to>
      <xdr:col>55</xdr:col>
      <xdr:colOff>0</xdr:colOff>
      <xdr:row>96</xdr:row>
      <xdr:rowOff>111899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15863"/>
          <a:ext cx="838200" cy="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111899</xdr:rowOff>
    </xdr:from>
    <xdr:to>
      <xdr:col>50</xdr:col>
      <xdr:colOff>114300</xdr:colOff>
      <xdr:row>97</xdr:row>
      <xdr:rowOff>59015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71099"/>
          <a:ext cx="889000" cy="1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130349</xdr:rowOff>
    </xdr:from>
    <xdr:to>
      <xdr:col>45</xdr:col>
      <xdr:colOff>177800</xdr:colOff>
      <xdr:row>97</xdr:row>
      <xdr:rowOff>59015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075199"/>
          <a:ext cx="889000" cy="6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130349</xdr:rowOff>
    </xdr:from>
    <xdr:to>
      <xdr:col>41</xdr:col>
      <xdr:colOff>50800</xdr:colOff>
      <xdr:row>95</xdr:row>
      <xdr:rowOff>144022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075199"/>
          <a:ext cx="889000" cy="35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5863</xdr:rowOff>
    </xdr:from>
    <xdr:to>
      <xdr:col>55</xdr:col>
      <xdr:colOff>50800</xdr:colOff>
      <xdr:row>96</xdr:row>
      <xdr:rowOff>107463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28740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61099</xdr:rowOff>
    </xdr:from>
    <xdr:to>
      <xdr:col>50</xdr:col>
      <xdr:colOff>165100</xdr:colOff>
      <xdr:row>96</xdr:row>
      <xdr:rowOff>162699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2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153826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1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8215</xdr:rowOff>
    </xdr:from>
    <xdr:to>
      <xdr:col>46</xdr:col>
      <xdr:colOff>38100</xdr:colOff>
      <xdr:row>97</xdr:row>
      <xdr:rowOff>109815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100942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79549</xdr:rowOff>
    </xdr:from>
    <xdr:to>
      <xdr:col>41</xdr:col>
      <xdr:colOff>101600</xdr:colOff>
      <xdr:row>94</xdr:row>
      <xdr:rowOff>9699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0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26226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79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93222</xdr:rowOff>
    </xdr:from>
    <xdr:to>
      <xdr:col>36</xdr:col>
      <xdr:colOff>165100</xdr:colOff>
      <xdr:row>96</xdr:row>
      <xdr:rowOff>23372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39899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5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143675</xdr:rowOff>
    </xdr:from>
    <xdr:to>
      <xdr:col>85</xdr:col>
      <xdr:colOff>127000</xdr:colOff>
      <xdr:row>38</xdr:row>
      <xdr:rowOff>159423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58775"/>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159423</xdr:rowOff>
    </xdr:from>
    <xdr:to>
      <xdr:col>81</xdr:col>
      <xdr:colOff>50800</xdr:colOff>
      <xdr:row>39</xdr:row>
      <xdr:rowOff>2984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7452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2984</xdr:rowOff>
    </xdr:from>
    <xdr:to>
      <xdr:col>76</xdr:col>
      <xdr:colOff>114300</xdr:colOff>
      <xdr:row>39</xdr:row>
      <xdr:rowOff>13170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89534"/>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160922</xdr:rowOff>
    </xdr:from>
    <xdr:to>
      <xdr:col>71</xdr:col>
      <xdr:colOff>177800</xdr:colOff>
      <xdr:row>39</xdr:row>
      <xdr:rowOff>13170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7602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92875</xdr:rowOff>
    </xdr:from>
    <xdr:to>
      <xdr:col>85</xdr:col>
      <xdr:colOff>177800</xdr:colOff>
      <xdr:row>39</xdr:row>
      <xdr:rowOff>23025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108623</xdr:rowOff>
    </xdr:from>
    <xdr:to>
      <xdr:col>81</xdr:col>
      <xdr:colOff>101600</xdr:colOff>
      <xdr:row>39</xdr:row>
      <xdr:rowOff>38773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29900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123634</xdr:rowOff>
    </xdr:from>
    <xdr:to>
      <xdr:col>76</xdr:col>
      <xdr:colOff>165100</xdr:colOff>
      <xdr:row>39</xdr:row>
      <xdr:rowOff>53784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44911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133820</xdr:rowOff>
    </xdr:from>
    <xdr:to>
      <xdr:col>72</xdr:col>
      <xdr:colOff>38100</xdr:colOff>
      <xdr:row>39</xdr:row>
      <xdr:rowOff>63970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55097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110122</xdr:rowOff>
    </xdr:from>
    <xdr:to>
      <xdr:col>67</xdr:col>
      <xdr:colOff>101600</xdr:colOff>
      <xdr:row>39</xdr:row>
      <xdr:rowOff>40272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56799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4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29992</xdr:rowOff>
    </xdr:from>
    <xdr:to>
      <xdr:col>85</xdr:col>
      <xdr:colOff>127000</xdr:colOff>
      <xdr:row>78</xdr:row>
      <xdr:rowOff>37928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03092"/>
          <a:ext cx="8382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37928</xdr:rowOff>
    </xdr:from>
    <xdr:to>
      <xdr:col>81</xdr:col>
      <xdr:colOff>50800</xdr:colOff>
      <xdr:row>78</xdr:row>
      <xdr:rowOff>44492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1102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44492</xdr:rowOff>
    </xdr:from>
    <xdr:to>
      <xdr:col>76</xdr:col>
      <xdr:colOff>114300</xdr:colOff>
      <xdr:row>78</xdr:row>
      <xdr:rowOff>46231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17592"/>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46231</xdr:rowOff>
    </xdr:from>
    <xdr:to>
      <xdr:col>71</xdr:col>
      <xdr:colOff>177800</xdr:colOff>
      <xdr:row>78</xdr:row>
      <xdr:rowOff>52257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19331"/>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150642</xdr:rowOff>
    </xdr:from>
    <xdr:to>
      <xdr:col>85</xdr:col>
      <xdr:colOff>177800</xdr:colOff>
      <xdr:row>78</xdr:row>
      <xdr:rowOff>80792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2069</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158578</xdr:rowOff>
    </xdr:from>
    <xdr:to>
      <xdr:col>81</xdr:col>
      <xdr:colOff>101600</xdr:colOff>
      <xdr:row>78</xdr:row>
      <xdr:rowOff>88728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105255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165142</xdr:rowOff>
    </xdr:from>
    <xdr:to>
      <xdr:col>76</xdr:col>
      <xdr:colOff>165100</xdr:colOff>
      <xdr:row>78</xdr:row>
      <xdr:rowOff>95292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86419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5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166881</xdr:rowOff>
    </xdr:from>
    <xdr:to>
      <xdr:col>72</xdr:col>
      <xdr:colOff>38100</xdr:colOff>
      <xdr:row>78</xdr:row>
      <xdr:rowOff>97031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88158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1457</xdr:rowOff>
    </xdr:from>
    <xdr:to>
      <xdr:col>67</xdr:col>
      <xdr:colOff>101600</xdr:colOff>
      <xdr:row>78</xdr:row>
      <xdr:rowOff>103057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94184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83648</xdr:rowOff>
    </xdr:from>
    <xdr:to>
      <xdr:col>85</xdr:col>
      <xdr:colOff>127000</xdr:colOff>
      <xdr:row>98</xdr:row>
      <xdr:rowOff>98340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85748"/>
          <a:ext cx="8382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98340</xdr:rowOff>
    </xdr:from>
    <xdr:to>
      <xdr:col>81</xdr:col>
      <xdr:colOff>50800</xdr:colOff>
      <xdr:row>98</xdr:row>
      <xdr:rowOff>102295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00440"/>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92825</xdr:rowOff>
    </xdr:from>
    <xdr:to>
      <xdr:col>76</xdr:col>
      <xdr:colOff>114300</xdr:colOff>
      <xdr:row>98</xdr:row>
      <xdr:rowOff>102295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4925"/>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63480</xdr:rowOff>
    </xdr:from>
    <xdr:to>
      <xdr:col>71</xdr:col>
      <xdr:colOff>177800</xdr:colOff>
      <xdr:row>98</xdr:row>
      <xdr:rowOff>92825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65580"/>
          <a:ext cx="889000" cy="2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32848</xdr:rowOff>
    </xdr:from>
    <xdr:to>
      <xdr:col>85</xdr:col>
      <xdr:colOff>177800</xdr:colOff>
      <xdr:row>98</xdr:row>
      <xdr:rowOff>134448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47540</xdr:rowOff>
    </xdr:from>
    <xdr:to>
      <xdr:col>81</xdr:col>
      <xdr:colOff>101600</xdr:colOff>
      <xdr:row>98</xdr:row>
      <xdr:rowOff>149140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140267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51495</xdr:rowOff>
    </xdr:from>
    <xdr:to>
      <xdr:col>76</xdr:col>
      <xdr:colOff>165100</xdr:colOff>
      <xdr:row>98</xdr:row>
      <xdr:rowOff>153095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144222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42025</xdr:rowOff>
    </xdr:from>
    <xdr:to>
      <xdr:col>72</xdr:col>
      <xdr:colOff>38100</xdr:colOff>
      <xdr:row>98</xdr:row>
      <xdr:rowOff>143625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160152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12680</xdr:rowOff>
    </xdr:from>
    <xdr:to>
      <xdr:col>67</xdr:col>
      <xdr:colOff>101600</xdr:colOff>
      <xdr:row>98</xdr:row>
      <xdr:rowOff>114280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130807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127767</xdr:rowOff>
    </xdr:from>
    <xdr:to>
      <xdr:col>116</xdr:col>
      <xdr:colOff>63500</xdr:colOff>
      <xdr:row>38</xdr:row>
      <xdr:rowOff>128041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4286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104587</xdr:rowOff>
    </xdr:from>
    <xdr:to>
      <xdr:col>111</xdr:col>
      <xdr:colOff>177800</xdr:colOff>
      <xdr:row>38</xdr:row>
      <xdr:rowOff>127767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19687"/>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104587</xdr:rowOff>
    </xdr:from>
    <xdr:to>
      <xdr:col>107</xdr:col>
      <xdr:colOff>50800</xdr:colOff>
      <xdr:row>38</xdr:row>
      <xdr:rowOff>118211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19687"/>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117435</xdr:rowOff>
    </xdr:from>
    <xdr:to>
      <xdr:col>102</xdr:col>
      <xdr:colOff>114300</xdr:colOff>
      <xdr:row>38</xdr:row>
      <xdr:rowOff>118211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32535"/>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77241</xdr:rowOff>
    </xdr:from>
    <xdr:to>
      <xdr:col>116</xdr:col>
      <xdr:colOff>114300</xdr:colOff>
      <xdr:row>39</xdr:row>
      <xdr:rowOff>7391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163618</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07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76967</xdr:rowOff>
    </xdr:from>
    <xdr:to>
      <xdr:col>112</xdr:col>
      <xdr:colOff>38100</xdr:colOff>
      <xdr:row>39</xdr:row>
      <xdr:rowOff>7117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169694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8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53787</xdr:rowOff>
    </xdr:from>
    <xdr:to>
      <xdr:col>107</xdr:col>
      <xdr:colOff>101600</xdr:colOff>
      <xdr:row>38</xdr:row>
      <xdr:rowOff>155387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6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146514</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61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67411</xdr:rowOff>
    </xdr:from>
    <xdr:to>
      <xdr:col>102</xdr:col>
      <xdr:colOff>165100</xdr:colOff>
      <xdr:row>38</xdr:row>
      <xdr:rowOff>169011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160138</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7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66635</xdr:rowOff>
    </xdr:from>
    <xdr:to>
      <xdr:col>98</xdr:col>
      <xdr:colOff>38100</xdr:colOff>
      <xdr:row>38</xdr:row>
      <xdr:rowOff>168235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159362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7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137528</xdr:rowOff>
    </xdr:from>
    <xdr:to>
      <xdr:col>116</xdr:col>
      <xdr:colOff>63500</xdr:colOff>
      <xdr:row>57</xdr:row>
      <xdr:rowOff>24208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38728"/>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24208</xdr:rowOff>
    </xdr:from>
    <xdr:to>
      <xdr:col>111</xdr:col>
      <xdr:colOff>177800</xdr:colOff>
      <xdr:row>57</xdr:row>
      <xdr:rowOff>39100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96858"/>
          <a:ext cx="8890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36291</xdr:rowOff>
    </xdr:from>
    <xdr:to>
      <xdr:col>107</xdr:col>
      <xdr:colOff>50800</xdr:colOff>
      <xdr:row>57</xdr:row>
      <xdr:rowOff>39100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08941"/>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36291</xdr:rowOff>
    </xdr:from>
    <xdr:to>
      <xdr:col>102</xdr:col>
      <xdr:colOff>114300</xdr:colOff>
      <xdr:row>57</xdr:row>
      <xdr:rowOff>83154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0894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86728</xdr:rowOff>
    </xdr:from>
    <xdr:to>
      <xdr:col>116</xdr:col>
      <xdr:colOff>114300</xdr:colOff>
      <xdr:row>57</xdr:row>
      <xdr:rowOff>16878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109605</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144858</xdr:rowOff>
    </xdr:from>
    <xdr:to>
      <xdr:col>112</xdr:col>
      <xdr:colOff>38100</xdr:colOff>
      <xdr:row>57</xdr:row>
      <xdr:rowOff>75008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91535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5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159750</xdr:rowOff>
    </xdr:from>
    <xdr:to>
      <xdr:col>107</xdr:col>
      <xdr:colOff>101600</xdr:colOff>
      <xdr:row>57</xdr:row>
      <xdr:rowOff>89900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106427</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3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156941</xdr:rowOff>
    </xdr:from>
    <xdr:to>
      <xdr:col>102</xdr:col>
      <xdr:colOff>165100</xdr:colOff>
      <xdr:row>57</xdr:row>
      <xdr:rowOff>87091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5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103618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53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32354</xdr:rowOff>
    </xdr:from>
    <xdr:to>
      <xdr:col>98</xdr:col>
      <xdr:colOff>38100</xdr:colOff>
      <xdr:row>57</xdr:row>
      <xdr:rowOff>133954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150481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58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75178</xdr:rowOff>
    </xdr:from>
    <xdr:to>
      <xdr:col>116</xdr:col>
      <xdr:colOff>63500</xdr:colOff>
      <xdr:row>75</xdr:row>
      <xdr:rowOff>24067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762478"/>
          <a:ext cx="838200" cy="1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75178</xdr:rowOff>
    </xdr:from>
    <xdr:to>
      <xdr:col>111</xdr:col>
      <xdr:colOff>177800</xdr:colOff>
      <xdr:row>74</xdr:row>
      <xdr:rowOff>112954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62478"/>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93332</xdr:rowOff>
    </xdr:from>
    <xdr:to>
      <xdr:col>107</xdr:col>
      <xdr:colOff>50800</xdr:colOff>
      <xdr:row>74</xdr:row>
      <xdr:rowOff>112954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780632"/>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1397</xdr:rowOff>
    </xdr:from>
    <xdr:to>
      <xdr:col>102</xdr:col>
      <xdr:colOff>114300</xdr:colOff>
      <xdr:row>74</xdr:row>
      <xdr:rowOff>93332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688697"/>
          <a:ext cx="889000" cy="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144717</xdr:rowOff>
    </xdr:from>
    <xdr:to>
      <xdr:col>116</xdr:col>
      <xdr:colOff>114300</xdr:colOff>
      <xdr:row>75</xdr:row>
      <xdr:rowOff>74867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167594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24378</xdr:rowOff>
    </xdr:from>
    <xdr:to>
      <xdr:col>112</xdr:col>
      <xdr:colOff>38100</xdr:colOff>
      <xdr:row>74</xdr:row>
      <xdr:rowOff>125978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142505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62154</xdr:rowOff>
    </xdr:from>
    <xdr:to>
      <xdr:col>107</xdr:col>
      <xdr:colOff>101600</xdr:colOff>
      <xdr:row>74</xdr:row>
      <xdr:rowOff>163754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154881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42532</xdr:rowOff>
    </xdr:from>
    <xdr:to>
      <xdr:col>102</xdr:col>
      <xdr:colOff>165100</xdr:colOff>
      <xdr:row>74</xdr:row>
      <xdr:rowOff>144132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135259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2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122047</xdr:rowOff>
    </xdr:from>
    <xdr:to>
      <xdr:col>98</xdr:col>
      <xdr:colOff>38100</xdr:colOff>
      <xdr:row>74</xdr:row>
      <xdr:rowOff>52197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68724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扶助費は、前年度と比較して</a:t>
          </a:r>
          <a:r>
            <a:rPr kumimoji="1" lang="en-US" altLang="ja-JP" sz="1300">
              <a:latin typeface="ＭＳ Ｐゴシック" panose="020B0600070205080204" pitchFamily="50" charset="-128"/>
              <a:ea typeface="ＭＳ Ｐゴシック" panose="020B0600070205080204" pitchFamily="50" charset="-128"/>
            </a:rPr>
            <a:t>2,188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134,611</a:t>
          </a:r>
          <a:r>
            <a:rPr kumimoji="1" lang="ja-JP" altLang="en-US" sz="1300">
              <a:latin typeface="ＭＳ Ｐゴシック" panose="020B0600070205080204" pitchFamily="50" charset="-128"/>
              <a:ea typeface="ＭＳ Ｐゴシック" panose="020B0600070205080204" pitchFamily="50" charset="-128"/>
            </a:rPr>
            <a:t>円と類似団体と比較しても一人あたりのコストが高い状況にある。障がい者支援事業費や幼児教育・保育に伴う認定こども園運営負担金が増加したことが要因となっている。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また、補助費等は、下水道事業会計が法適用になったことに伴う下水道事業会計繰出金の増などを要因に類似団体平均を上回っている。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年々増加しており、今後も新庁舎建設事業に伴う元金償還が予定されていることから増加が見込まれる。自主財源の確保等により資金余力を生み出し、地方債の借入と償還のバランスをとることで地方債残高の計画的な圧縮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宮崎県小林市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44,634
44,071
562.95
35,518,671
34,900,297
449,848
14,656,602
29,804,696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12065</xdr:rowOff>
    </xdr:from>
    <xdr:to>
      <xdr:col>24</xdr:col>
      <xdr:colOff>63500</xdr:colOff>
      <xdr:row>37</xdr:row>
      <xdr:rowOff>21209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571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167894</xdr:rowOff>
    </xdr:from>
    <xdr:to>
      <xdr:col>19</xdr:col>
      <xdr:colOff>177800</xdr:colOff>
      <xdr:row>37</xdr:row>
      <xdr:rowOff>12065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4009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159512</xdr:rowOff>
    </xdr:from>
    <xdr:to>
      <xdr:col>15</xdr:col>
      <xdr:colOff>50800</xdr:colOff>
      <xdr:row>36</xdr:row>
      <xdr:rowOff>167894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171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157035</xdr:rowOff>
    </xdr:from>
    <xdr:to>
      <xdr:col>10</xdr:col>
      <xdr:colOff>114300</xdr:colOff>
      <xdr:row>36</xdr:row>
      <xdr:rowOff>159512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9235"/>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141859</xdr:rowOff>
    </xdr:from>
    <xdr:to>
      <xdr:col>24</xdr:col>
      <xdr:colOff>114300</xdr:colOff>
      <xdr:row>37</xdr:row>
      <xdr:rowOff>72009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120286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132715</xdr:rowOff>
    </xdr:from>
    <xdr:to>
      <xdr:col>20</xdr:col>
      <xdr:colOff>38100</xdr:colOff>
      <xdr:row>37</xdr:row>
      <xdr:rowOff>62865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53992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117094</xdr:rowOff>
    </xdr:from>
    <xdr:to>
      <xdr:col>15</xdr:col>
      <xdr:colOff>101600</xdr:colOff>
      <xdr:row>37</xdr:row>
      <xdr:rowOff>47244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38371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108712</xdr:rowOff>
    </xdr:from>
    <xdr:to>
      <xdr:col>10</xdr:col>
      <xdr:colOff>165100</xdr:colOff>
      <xdr:row>37</xdr:row>
      <xdr:rowOff>38862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29989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106235</xdr:rowOff>
    </xdr:from>
    <xdr:to>
      <xdr:col>6</xdr:col>
      <xdr:colOff>38100</xdr:colOff>
      <xdr:row>37</xdr:row>
      <xdr:rowOff>36385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27512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131687</xdr:rowOff>
    </xdr:from>
    <xdr:to>
      <xdr:col>24</xdr:col>
      <xdr:colOff>63500</xdr:colOff>
      <xdr:row>58</xdr:row>
      <xdr:rowOff>123993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4337"/>
          <a:ext cx="838200" cy="16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123993</xdr:rowOff>
    </xdr:from>
    <xdr:to>
      <xdr:col>19</xdr:col>
      <xdr:colOff>177800</xdr:colOff>
      <xdr:row>58</xdr:row>
      <xdr:rowOff>136145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8093"/>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66511</xdr:rowOff>
    </xdr:from>
    <xdr:to>
      <xdr:col>15</xdr:col>
      <xdr:colOff>50800</xdr:colOff>
      <xdr:row>58</xdr:row>
      <xdr:rowOff>136145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10611"/>
          <a:ext cx="889000" cy="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66511</xdr:rowOff>
    </xdr:from>
    <xdr:to>
      <xdr:col>10</xdr:col>
      <xdr:colOff>114300</xdr:colOff>
      <xdr:row>58</xdr:row>
      <xdr:rowOff>98356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0611"/>
          <a:ext cx="889000" cy="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80887</xdr:rowOff>
    </xdr:from>
    <xdr:to>
      <xdr:col>24</xdr:col>
      <xdr:colOff>114300</xdr:colOff>
      <xdr:row>58</xdr:row>
      <xdr:rowOff>11037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73193</xdr:rowOff>
    </xdr:from>
    <xdr:to>
      <xdr:col>20</xdr:col>
      <xdr:colOff>38100</xdr:colOff>
      <xdr:row>59</xdr:row>
      <xdr:rowOff>3343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165920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85345</xdr:rowOff>
    </xdr:from>
    <xdr:to>
      <xdr:col>15</xdr:col>
      <xdr:colOff>101600</xdr:colOff>
      <xdr:row>59</xdr:row>
      <xdr:rowOff>15495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15711</xdr:rowOff>
    </xdr:from>
    <xdr:to>
      <xdr:col>10</xdr:col>
      <xdr:colOff>165100</xdr:colOff>
      <xdr:row>58</xdr:row>
      <xdr:rowOff>117311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133838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47556</xdr:rowOff>
    </xdr:from>
    <xdr:to>
      <xdr:col>6</xdr:col>
      <xdr:colOff>38100</xdr:colOff>
      <xdr:row>58</xdr:row>
      <xdr:rowOff>149156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165683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6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149800</xdr:rowOff>
    </xdr:from>
    <xdr:to>
      <xdr:col>24</xdr:col>
      <xdr:colOff>63500</xdr:colOff>
      <xdr:row>75</xdr:row>
      <xdr:rowOff>158257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08550"/>
          <a:ext cx="8382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149800</xdr:rowOff>
    </xdr:from>
    <xdr:to>
      <xdr:col>19</xdr:col>
      <xdr:colOff>177800</xdr:colOff>
      <xdr:row>76</xdr:row>
      <xdr:rowOff>12374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08550"/>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12374</xdr:rowOff>
    </xdr:from>
    <xdr:to>
      <xdr:col>15</xdr:col>
      <xdr:colOff>50800</xdr:colOff>
      <xdr:row>76</xdr:row>
      <xdr:rowOff>59603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2574"/>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42966</xdr:rowOff>
    </xdr:from>
    <xdr:to>
      <xdr:col>10</xdr:col>
      <xdr:colOff>114300</xdr:colOff>
      <xdr:row>76</xdr:row>
      <xdr:rowOff>59603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73166"/>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107458</xdr:rowOff>
    </xdr:from>
    <xdr:to>
      <xdr:col>24</xdr:col>
      <xdr:colOff>114300</xdr:colOff>
      <xdr:row>76</xdr:row>
      <xdr:rowOff>37607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130335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98999</xdr:rowOff>
    </xdr:from>
    <xdr:to>
      <xdr:col>20</xdr:col>
      <xdr:colOff>38100</xdr:colOff>
      <xdr:row>76</xdr:row>
      <xdr:rowOff>29149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5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45676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3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133024</xdr:rowOff>
    </xdr:from>
    <xdr:to>
      <xdr:col>15</xdr:col>
      <xdr:colOff>101600</xdr:colOff>
      <xdr:row>76</xdr:row>
      <xdr:rowOff>63174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79701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6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8803</xdr:rowOff>
    </xdr:from>
    <xdr:to>
      <xdr:col>10</xdr:col>
      <xdr:colOff>165100</xdr:colOff>
      <xdr:row>76</xdr:row>
      <xdr:rowOff>110403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126930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163616</xdr:rowOff>
    </xdr:from>
    <xdr:to>
      <xdr:col>6</xdr:col>
      <xdr:colOff>38100</xdr:colOff>
      <xdr:row>76</xdr:row>
      <xdr:rowOff>93766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110293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39258</xdr:rowOff>
    </xdr:from>
    <xdr:to>
      <xdr:col>24</xdr:col>
      <xdr:colOff>63500</xdr:colOff>
      <xdr:row>96</xdr:row>
      <xdr:rowOff>164497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98458"/>
          <a:ext cx="838200" cy="12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164497</xdr:rowOff>
    </xdr:from>
    <xdr:to>
      <xdr:col>19</xdr:col>
      <xdr:colOff>177800</xdr:colOff>
      <xdr:row>96</xdr:row>
      <xdr:rowOff>167785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23697"/>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167785</xdr:rowOff>
    </xdr:from>
    <xdr:to>
      <xdr:col>15</xdr:col>
      <xdr:colOff>50800</xdr:colOff>
      <xdr:row>97</xdr:row>
      <xdr:rowOff>13991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26985"/>
          <a:ext cx="8890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11423</xdr:rowOff>
    </xdr:from>
    <xdr:to>
      <xdr:col>10</xdr:col>
      <xdr:colOff>114300</xdr:colOff>
      <xdr:row>97</xdr:row>
      <xdr:rowOff>13991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42073"/>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159908</xdr:rowOff>
    </xdr:from>
    <xdr:to>
      <xdr:col>24</xdr:col>
      <xdr:colOff>114300</xdr:colOff>
      <xdr:row>96</xdr:row>
      <xdr:rowOff>90058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4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138335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113697</xdr:rowOff>
    </xdr:from>
    <xdr:to>
      <xdr:col>20</xdr:col>
      <xdr:colOff>38100</xdr:colOff>
      <xdr:row>97</xdr:row>
      <xdr:rowOff>43847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34974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116985</xdr:rowOff>
    </xdr:from>
    <xdr:to>
      <xdr:col>15</xdr:col>
      <xdr:colOff>101600</xdr:colOff>
      <xdr:row>97</xdr:row>
      <xdr:rowOff>47135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38262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134641</xdr:rowOff>
    </xdr:from>
    <xdr:to>
      <xdr:col>10</xdr:col>
      <xdr:colOff>165100</xdr:colOff>
      <xdr:row>97</xdr:row>
      <xdr:rowOff>64791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55918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132073</xdr:rowOff>
    </xdr:from>
    <xdr:to>
      <xdr:col>6</xdr:col>
      <xdr:colOff>38100</xdr:colOff>
      <xdr:row>97</xdr:row>
      <xdr:rowOff>62223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53350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8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7789</xdr:rowOff>
    </xdr:from>
    <xdr:to>
      <xdr:col>55</xdr:col>
      <xdr:colOff>0</xdr:colOff>
      <xdr:row>57</xdr:row>
      <xdr:rowOff>30388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08989"/>
          <a:ext cx="838200" cy="19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145996</xdr:rowOff>
    </xdr:from>
    <xdr:to>
      <xdr:col>50</xdr:col>
      <xdr:colOff>114300</xdr:colOff>
      <xdr:row>57</xdr:row>
      <xdr:rowOff>30388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47196"/>
          <a:ext cx="889000" cy="5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113823</xdr:rowOff>
    </xdr:from>
    <xdr:to>
      <xdr:col>45</xdr:col>
      <xdr:colOff>177800</xdr:colOff>
      <xdr:row>56</xdr:row>
      <xdr:rowOff>145996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150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113823</xdr:rowOff>
    </xdr:from>
    <xdr:to>
      <xdr:col>41</xdr:col>
      <xdr:colOff>50800</xdr:colOff>
      <xdr:row>57</xdr:row>
      <xdr:rowOff>56759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15023"/>
          <a:ext cx="889000" cy="1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128439</xdr:rowOff>
    </xdr:from>
    <xdr:to>
      <xdr:col>55</xdr:col>
      <xdr:colOff>50800</xdr:colOff>
      <xdr:row>56</xdr:row>
      <xdr:rowOff>58589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151316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0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151038</xdr:rowOff>
    </xdr:from>
    <xdr:to>
      <xdr:col>50</xdr:col>
      <xdr:colOff>165100</xdr:colOff>
      <xdr:row>57</xdr:row>
      <xdr:rowOff>81188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97715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95196</xdr:rowOff>
    </xdr:from>
    <xdr:to>
      <xdr:col>46</xdr:col>
      <xdr:colOff>38100</xdr:colOff>
      <xdr:row>57</xdr:row>
      <xdr:rowOff>25346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41873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63023</xdr:rowOff>
    </xdr:from>
    <xdr:to>
      <xdr:col>41</xdr:col>
      <xdr:colOff>101600</xdr:colOff>
      <xdr:row>56</xdr:row>
      <xdr:rowOff>164623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9700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5959</xdr:rowOff>
    </xdr:from>
    <xdr:to>
      <xdr:col>36</xdr:col>
      <xdr:colOff>165100</xdr:colOff>
      <xdr:row>57</xdr:row>
      <xdr:rowOff>107559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7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124086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5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43579</xdr:rowOff>
    </xdr:from>
    <xdr:to>
      <xdr:col>55</xdr:col>
      <xdr:colOff>0</xdr:colOff>
      <xdr:row>77</xdr:row>
      <xdr:rowOff>110359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45229"/>
          <a:ext cx="838200" cy="6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110359</xdr:rowOff>
    </xdr:from>
    <xdr:to>
      <xdr:col>50</xdr:col>
      <xdr:colOff>114300</xdr:colOff>
      <xdr:row>77</xdr:row>
      <xdr:rowOff>117909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12009"/>
          <a:ext cx="8890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92855</xdr:rowOff>
    </xdr:from>
    <xdr:to>
      <xdr:col>45</xdr:col>
      <xdr:colOff>177800</xdr:colOff>
      <xdr:row>77</xdr:row>
      <xdr:rowOff>117909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294505"/>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92855</xdr:rowOff>
    </xdr:from>
    <xdr:to>
      <xdr:col>41</xdr:col>
      <xdr:colOff>50800</xdr:colOff>
      <xdr:row>77</xdr:row>
      <xdr:rowOff>112399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94505"/>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164229</xdr:rowOff>
    </xdr:from>
    <xdr:to>
      <xdr:col>55</xdr:col>
      <xdr:colOff>50800</xdr:colOff>
      <xdr:row>77</xdr:row>
      <xdr:rowOff>94379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142656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59559</xdr:rowOff>
    </xdr:from>
    <xdr:to>
      <xdr:col>50</xdr:col>
      <xdr:colOff>165100</xdr:colOff>
      <xdr:row>77</xdr:row>
      <xdr:rowOff>161159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152286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67109</xdr:rowOff>
    </xdr:from>
    <xdr:to>
      <xdr:col>46</xdr:col>
      <xdr:colOff>38100</xdr:colOff>
      <xdr:row>77</xdr:row>
      <xdr:rowOff>168709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159836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42055</xdr:rowOff>
    </xdr:from>
    <xdr:to>
      <xdr:col>41</xdr:col>
      <xdr:colOff>101600</xdr:colOff>
      <xdr:row>77</xdr:row>
      <xdr:rowOff>143655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134782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3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61599</xdr:rowOff>
    </xdr:from>
    <xdr:to>
      <xdr:col>36</xdr:col>
      <xdr:colOff>165100</xdr:colOff>
      <xdr:row>77</xdr:row>
      <xdr:rowOff>163199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154326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5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123882</xdr:rowOff>
    </xdr:from>
    <xdr:to>
      <xdr:col>55</xdr:col>
      <xdr:colOff>0</xdr:colOff>
      <xdr:row>96</xdr:row>
      <xdr:rowOff>154646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83082"/>
          <a:ext cx="8382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90475</xdr:rowOff>
    </xdr:from>
    <xdr:to>
      <xdr:col>50</xdr:col>
      <xdr:colOff>114300</xdr:colOff>
      <xdr:row>96</xdr:row>
      <xdr:rowOff>123882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49675"/>
          <a:ext cx="889000" cy="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55488</xdr:rowOff>
    </xdr:from>
    <xdr:to>
      <xdr:col>45</xdr:col>
      <xdr:colOff>177800</xdr:colOff>
      <xdr:row>96</xdr:row>
      <xdr:rowOff>90475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343238"/>
          <a:ext cx="889000" cy="20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55488</xdr:rowOff>
    </xdr:from>
    <xdr:to>
      <xdr:col>41</xdr:col>
      <xdr:colOff>50800</xdr:colOff>
      <xdr:row>95</xdr:row>
      <xdr:rowOff>112877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43238"/>
          <a:ext cx="889000" cy="5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103846</xdr:rowOff>
    </xdr:from>
    <xdr:to>
      <xdr:col>55</xdr:col>
      <xdr:colOff>50800</xdr:colOff>
      <xdr:row>97</xdr:row>
      <xdr:rowOff>33996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6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82273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4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73082</xdr:rowOff>
    </xdr:from>
    <xdr:to>
      <xdr:col>50</xdr:col>
      <xdr:colOff>165100</xdr:colOff>
      <xdr:row>97</xdr:row>
      <xdr:rowOff>3232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165809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39675</xdr:rowOff>
    </xdr:from>
    <xdr:to>
      <xdr:col>46</xdr:col>
      <xdr:colOff>38100</xdr:colOff>
      <xdr:row>96</xdr:row>
      <xdr:rowOff>141275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132402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4688</xdr:rowOff>
    </xdr:from>
    <xdr:to>
      <xdr:col>41</xdr:col>
      <xdr:colOff>101600</xdr:colOff>
      <xdr:row>95</xdr:row>
      <xdr:rowOff>106288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122815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62077</xdr:rowOff>
    </xdr:from>
    <xdr:to>
      <xdr:col>36</xdr:col>
      <xdr:colOff>165100</xdr:colOff>
      <xdr:row>95</xdr:row>
      <xdr:rowOff>163677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8754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103434</xdr:rowOff>
    </xdr:from>
    <xdr:to>
      <xdr:col>85</xdr:col>
      <xdr:colOff>127000</xdr:colOff>
      <xdr:row>37</xdr:row>
      <xdr:rowOff>95956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275634"/>
          <a:ext cx="838200" cy="16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103434</xdr:rowOff>
    </xdr:from>
    <xdr:to>
      <xdr:col>81</xdr:col>
      <xdr:colOff>50800</xdr:colOff>
      <xdr:row>37</xdr:row>
      <xdr:rowOff>143847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75634"/>
          <a:ext cx="889000" cy="21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143847</xdr:rowOff>
    </xdr:from>
    <xdr:to>
      <xdr:col>76</xdr:col>
      <xdr:colOff>114300</xdr:colOff>
      <xdr:row>37</xdr:row>
      <xdr:rowOff>166724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87497"/>
          <a:ext cx="8890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166724</xdr:rowOff>
    </xdr:from>
    <xdr:to>
      <xdr:col>71</xdr:col>
      <xdr:colOff>177800</xdr:colOff>
      <xdr:row>38</xdr:row>
      <xdr:rowOff>9251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10374"/>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45156</xdr:rowOff>
    </xdr:from>
    <xdr:to>
      <xdr:col>85</xdr:col>
      <xdr:colOff>177800</xdr:colOff>
      <xdr:row>37</xdr:row>
      <xdr:rowOff>146756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8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23583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6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52634</xdr:rowOff>
    </xdr:from>
    <xdr:to>
      <xdr:col>81</xdr:col>
      <xdr:colOff>101600</xdr:colOff>
      <xdr:row>36</xdr:row>
      <xdr:rowOff>154234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170761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0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93047</xdr:rowOff>
    </xdr:from>
    <xdr:to>
      <xdr:col>76</xdr:col>
      <xdr:colOff>165100</xdr:colOff>
      <xdr:row>38</xdr:row>
      <xdr:rowOff>23197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3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2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115924</xdr:rowOff>
    </xdr:from>
    <xdr:to>
      <xdr:col>72</xdr:col>
      <xdr:colOff>38100</xdr:colOff>
      <xdr:row>38</xdr:row>
      <xdr:rowOff>46074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37201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129901</xdr:rowOff>
    </xdr:from>
    <xdr:to>
      <xdr:col>67</xdr:col>
      <xdr:colOff>101600</xdr:colOff>
      <xdr:row>38</xdr:row>
      <xdr:rowOff>60051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51178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153470</xdr:rowOff>
    </xdr:from>
    <xdr:to>
      <xdr:col>85</xdr:col>
      <xdr:colOff>127000</xdr:colOff>
      <xdr:row>57</xdr:row>
      <xdr:rowOff>26146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54670"/>
          <a:ext cx="838200" cy="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26146</xdr:rowOff>
    </xdr:from>
    <xdr:to>
      <xdr:col>81</xdr:col>
      <xdr:colOff>50800</xdr:colOff>
      <xdr:row>57</xdr:row>
      <xdr:rowOff>37059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98796"/>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37059</xdr:rowOff>
    </xdr:from>
    <xdr:to>
      <xdr:col>76</xdr:col>
      <xdr:colOff>114300</xdr:colOff>
      <xdr:row>57</xdr:row>
      <xdr:rowOff>75509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09709"/>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52360</xdr:rowOff>
    </xdr:from>
    <xdr:to>
      <xdr:col>71</xdr:col>
      <xdr:colOff>177800</xdr:colOff>
      <xdr:row>57</xdr:row>
      <xdr:rowOff>75509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25010"/>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102670</xdr:rowOff>
    </xdr:from>
    <xdr:to>
      <xdr:col>85</xdr:col>
      <xdr:colOff>177800</xdr:colOff>
      <xdr:row>57</xdr:row>
      <xdr:rowOff>32820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81097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8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146796</xdr:rowOff>
    </xdr:from>
    <xdr:to>
      <xdr:col>81</xdr:col>
      <xdr:colOff>101600</xdr:colOff>
      <xdr:row>57</xdr:row>
      <xdr:rowOff>76946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4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68073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4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157709</xdr:rowOff>
    </xdr:from>
    <xdr:to>
      <xdr:col>76</xdr:col>
      <xdr:colOff>165100</xdr:colOff>
      <xdr:row>57</xdr:row>
      <xdr:rowOff>87859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78986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24709</xdr:rowOff>
    </xdr:from>
    <xdr:to>
      <xdr:col>72</xdr:col>
      <xdr:colOff>38100</xdr:colOff>
      <xdr:row>57</xdr:row>
      <xdr:rowOff>126309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117436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1560</xdr:rowOff>
    </xdr:from>
    <xdr:to>
      <xdr:col>67</xdr:col>
      <xdr:colOff>101600</xdr:colOff>
      <xdr:row>57</xdr:row>
      <xdr:rowOff>103160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94287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143675</xdr:rowOff>
    </xdr:from>
    <xdr:to>
      <xdr:col>85</xdr:col>
      <xdr:colOff>127000</xdr:colOff>
      <xdr:row>78</xdr:row>
      <xdr:rowOff>159423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16775"/>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159423</xdr:rowOff>
    </xdr:from>
    <xdr:to>
      <xdr:col>81</xdr:col>
      <xdr:colOff>50800</xdr:colOff>
      <xdr:row>79</xdr:row>
      <xdr:rowOff>2984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3252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2984</xdr:rowOff>
    </xdr:from>
    <xdr:to>
      <xdr:col>76</xdr:col>
      <xdr:colOff>114300</xdr:colOff>
      <xdr:row>79</xdr:row>
      <xdr:rowOff>13170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47534"/>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160922</xdr:rowOff>
    </xdr:from>
    <xdr:to>
      <xdr:col>71</xdr:col>
      <xdr:colOff>177800</xdr:colOff>
      <xdr:row>79</xdr:row>
      <xdr:rowOff>13170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3402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92875</xdr:rowOff>
    </xdr:from>
    <xdr:to>
      <xdr:col>85</xdr:col>
      <xdr:colOff>177800</xdr:colOff>
      <xdr:row>79</xdr:row>
      <xdr:rowOff>23025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108623</xdr:rowOff>
    </xdr:from>
    <xdr:to>
      <xdr:col>81</xdr:col>
      <xdr:colOff>101600</xdr:colOff>
      <xdr:row>79</xdr:row>
      <xdr:rowOff>38773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29900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7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123634</xdr:rowOff>
    </xdr:from>
    <xdr:to>
      <xdr:col>76</xdr:col>
      <xdr:colOff>165100</xdr:colOff>
      <xdr:row>79</xdr:row>
      <xdr:rowOff>53784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44911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8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133820</xdr:rowOff>
    </xdr:from>
    <xdr:to>
      <xdr:col>72</xdr:col>
      <xdr:colOff>38100</xdr:colOff>
      <xdr:row>79</xdr:row>
      <xdr:rowOff>63970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55097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110122</xdr:rowOff>
    </xdr:from>
    <xdr:to>
      <xdr:col>67</xdr:col>
      <xdr:colOff>101600</xdr:colOff>
      <xdr:row>79</xdr:row>
      <xdr:rowOff>40272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56799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2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29992</xdr:rowOff>
    </xdr:from>
    <xdr:to>
      <xdr:col>85</xdr:col>
      <xdr:colOff>127000</xdr:colOff>
      <xdr:row>98</xdr:row>
      <xdr:rowOff>37928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32092"/>
          <a:ext cx="8382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37928</xdr:rowOff>
    </xdr:from>
    <xdr:to>
      <xdr:col>81</xdr:col>
      <xdr:colOff>50800</xdr:colOff>
      <xdr:row>98</xdr:row>
      <xdr:rowOff>44492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40028"/>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44492</xdr:rowOff>
    </xdr:from>
    <xdr:to>
      <xdr:col>76</xdr:col>
      <xdr:colOff>114300</xdr:colOff>
      <xdr:row>98</xdr:row>
      <xdr:rowOff>46000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465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46000</xdr:rowOff>
    </xdr:from>
    <xdr:to>
      <xdr:col>71</xdr:col>
      <xdr:colOff>177800</xdr:colOff>
      <xdr:row>98</xdr:row>
      <xdr:rowOff>52257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48100"/>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150642</xdr:rowOff>
    </xdr:from>
    <xdr:to>
      <xdr:col>85</xdr:col>
      <xdr:colOff>177800</xdr:colOff>
      <xdr:row>98</xdr:row>
      <xdr:rowOff>80792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2069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158578</xdr:rowOff>
    </xdr:from>
    <xdr:to>
      <xdr:col>81</xdr:col>
      <xdr:colOff>101600</xdr:colOff>
      <xdr:row>98</xdr:row>
      <xdr:rowOff>88728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105255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165142</xdr:rowOff>
    </xdr:from>
    <xdr:to>
      <xdr:col>76</xdr:col>
      <xdr:colOff>165100</xdr:colOff>
      <xdr:row>98</xdr:row>
      <xdr:rowOff>95292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86419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166650</xdr:rowOff>
    </xdr:from>
    <xdr:to>
      <xdr:col>72</xdr:col>
      <xdr:colOff>38100</xdr:colOff>
      <xdr:row>98</xdr:row>
      <xdr:rowOff>96800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87927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9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1457</xdr:rowOff>
    </xdr:from>
    <xdr:to>
      <xdr:col>67</xdr:col>
      <xdr:colOff>101600</xdr:colOff>
      <xdr:row>98</xdr:row>
      <xdr:rowOff>103057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94184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92837</xdr:rowOff>
    </xdr:from>
    <xdr:to>
      <xdr:col>116</xdr:col>
      <xdr:colOff>63500</xdr:colOff>
      <xdr:row>38</xdr:row>
      <xdr:rowOff>125984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07937"/>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117809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32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92837</xdr:rowOff>
    </xdr:from>
    <xdr:to>
      <xdr:col>111</xdr:col>
      <xdr:colOff>177800</xdr:colOff>
      <xdr:row>38</xdr:row>
      <xdr:rowOff>93599</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6079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63517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93599</xdr:rowOff>
    </xdr:from>
    <xdr:to>
      <xdr:col>107</xdr:col>
      <xdr:colOff>50800</xdr:colOff>
      <xdr:row>38</xdr:row>
      <xdr:rowOff>110363</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60869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55707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110363</xdr:rowOff>
    </xdr:from>
    <xdr:to>
      <xdr:col>102</xdr:col>
      <xdr:colOff>114300</xdr:colOff>
      <xdr:row>38</xdr:row>
      <xdr:rowOff>133032</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625463"/>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62374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34561</xdr:rowOff>
    </xdr:from>
    <xdr:ext cx="378565"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37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42037</xdr:rowOff>
    </xdr:from>
    <xdr:to>
      <xdr:col>112</xdr:col>
      <xdr:colOff>38100</xdr:colOff>
      <xdr:row>38</xdr:row>
      <xdr:rowOff>143637</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160164</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4017" y="633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42799</xdr:rowOff>
    </xdr:from>
    <xdr:to>
      <xdr:col>107</xdr:col>
      <xdr:colOff>101600</xdr:colOff>
      <xdr:row>38</xdr:row>
      <xdr:rowOff>144399</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160926</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5017" y="633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59563</xdr:rowOff>
    </xdr:from>
    <xdr:to>
      <xdr:col>102</xdr:col>
      <xdr:colOff>165100</xdr:colOff>
      <xdr:row>38</xdr:row>
      <xdr:rowOff>161163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6240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6017" y="634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82232</xdr:rowOff>
    </xdr:from>
    <xdr:to>
      <xdr:col>98</xdr:col>
      <xdr:colOff>38100</xdr:colOff>
      <xdr:row>39</xdr:row>
      <xdr:rowOff>12382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5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28910</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637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農林水産業費は、住民一人あたり</a:t>
          </a:r>
          <a:r>
            <a:rPr kumimoji="1" lang="en-US" altLang="ja-JP" sz="1300">
              <a:latin typeface="ＭＳ Ｐゴシック" panose="020B0600070205080204" pitchFamily="50" charset="-128"/>
              <a:ea typeface="ＭＳ Ｐゴシック" panose="020B0600070205080204" pitchFamily="50" charset="-128"/>
            </a:rPr>
            <a:t>103,852</a:t>
          </a:r>
          <a:r>
            <a:rPr kumimoji="1" lang="ja-JP" altLang="en-US" sz="1300">
              <a:latin typeface="ＭＳ Ｐゴシック" panose="020B0600070205080204" pitchFamily="50" charset="-128"/>
              <a:ea typeface="ＭＳ Ｐゴシック" panose="020B0600070205080204" pitchFamily="50" charset="-128"/>
            </a:rPr>
            <a:t>円と類似団体と比較して一人あたりのコストが高い状況となっており、新型コロナウイルス感染症対策による優良肉用雌牛購入資金貸付金及び肉用肥育素牛購入資金貸付金の増加が主な要因となっている。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また、商工費については、新型コロナウイルス感染症対策による感染症対策営業時間短縮要請協力金やプレミアム付商品券発行事業費補助の皆増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主な増額の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衛生費については、し尿処理施設整備による工事請負費の増が主な増額の要因となっている。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対策に伴い、前年度と比較して歳入・歳出ともに増加し、地方交付税や地方譲与税、地方消費税交付金の増加により歳出に対し歳入が大きく上回ったため、実質収支は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今後も、小林市行財政改革推進プラン</a:t>
          </a:r>
          <a:r>
            <a:rPr kumimoji="1" lang="en-US" altLang="ja-JP" sz="1400">
              <a:latin typeface="ＭＳ ゴシック" pitchFamily="49" charset="-128"/>
              <a:ea typeface="ＭＳ ゴシック" pitchFamily="49" charset="-128"/>
            </a:rPr>
            <a:t>2019</a:t>
          </a:r>
          <a:r>
            <a:rPr kumimoji="1" lang="ja-JP" altLang="en-US" sz="1400">
              <a:latin typeface="ＭＳ ゴシック" pitchFamily="49" charset="-128"/>
              <a:ea typeface="ＭＳ ゴシック" pitchFamily="49" charset="-128"/>
            </a:rPr>
            <a:t>を推進し、税収等の確保を図るとともに、歳入に見合った歳出の削減を行っていく。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年度に食肉センター事業特別会計（平成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年度廃止）で赤字が発生して以降、各会計で赤字は発生していない。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今後も、事業見直し等による歳出の縮減や受益者負担の適正化など、健全な財政運営を図る必要がある。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zaisei\D00100_&#36001;&#25919;&#29366;&#27841;\&#22320;&#26041;&#20844;&#20250;&#35336;&#65288;&#12496;&#12521;&#12531;&#12473;&#12471;&#12540;&#12488;&#65289;\R4&#24180;&#24230;\01&#12288;&#30476;&#29031;&#20250;\0907&#12304;9&#26376;16&#26085;(&#37329;)&#32224;&#20999;&#12305;&#20196;&#21644;&#65298;&#24180;&#24230;&#36001;&#25919;&#29366;&#27841;&#36039;&#26009;&#38598;&#12398;&#20316;&#25104;&#21450;&#12403;&#25552;&#20986;&#12395;&#12388;&#12356;&#12390;\02%20&#22238;&#31572;\&#36039;&#26009;\&#12304;&#12507;&#12540;&#12512;&#12506;&#12540;&#12472;&#20844;&#38283;&#28168;&#20998;&#12305;&#23567;&#26519;&#24066;&#36001;&#25919;&#29366;&#27841;&#36039;&#26009;&#38598;(&#20196;&#21644;&#65298;&#24180;&#24230;)0324&#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91419</v>
          </cell>
          <cell r="F3">
            <v>83280</v>
          </cell>
        </row>
        <row r="5">
          <cell r="A5" t="str">
            <v xml:space="preserve"> H29</v>
          </cell>
          <cell r="D5">
            <v>143450</v>
          </cell>
          <cell r="F5">
            <v>88968</v>
          </cell>
        </row>
        <row r="7">
          <cell r="A7" t="str">
            <v xml:space="preserve"> H30</v>
          </cell>
          <cell r="D7">
            <v>73124</v>
          </cell>
          <cell r="F7">
            <v>85173</v>
          </cell>
        </row>
        <row r="9">
          <cell r="A9" t="str">
            <v xml:space="preserve"> R01</v>
          </cell>
          <cell r="D9">
            <v>82653</v>
          </cell>
          <cell r="F9">
            <v>94081</v>
          </cell>
        </row>
        <row r="11">
          <cell r="A11" t="str">
            <v xml:space="preserve"> R02</v>
          </cell>
          <cell r="D11">
            <v>68350</v>
          </cell>
          <cell r="F11">
            <v>92632</v>
          </cell>
        </row>
        <row r="18">
          <cell r="B18" t="str">
            <v>H28</v>
          </cell>
          <cell r="C18" t="str">
            <v>H29</v>
          </cell>
          <cell r="D18" t="str">
            <v>H30</v>
          </cell>
          <cell r="E18" t="str">
            <v>R01</v>
          </cell>
          <cell r="F18" t="str">
            <v>R02</v>
          </cell>
        </row>
        <row r="19">
          <cell r="A19" t="str">
            <v>実質収支額</v>
          </cell>
          <cell r="B19">
            <v>3.68</v>
          </cell>
          <cell r="C19">
            <v>3.9</v>
          </cell>
          <cell r="D19">
            <v>3.69</v>
          </cell>
          <cell r="E19">
            <v>3.13</v>
          </cell>
          <cell r="F19">
            <v>3.07</v>
          </cell>
        </row>
        <row r="20">
          <cell r="A20" t="str">
            <v>財政調整基金残高</v>
          </cell>
          <cell r="B20">
            <v>13.41</v>
          </cell>
          <cell r="C20">
            <v>11.34</v>
          </cell>
          <cell r="D20">
            <v>7.92</v>
          </cell>
          <cell r="E20">
            <v>6.28</v>
          </cell>
          <cell r="F20">
            <v>7.4</v>
          </cell>
        </row>
        <row r="21">
          <cell r="A21" t="str">
            <v>実質単年度収支</v>
          </cell>
          <cell r="B21">
            <v>-2.17</v>
          </cell>
          <cell r="C21">
            <v>-2.23</v>
          </cell>
          <cell r="D21">
            <v>-3.72</v>
          </cell>
          <cell r="E21">
            <v>-2.36</v>
          </cell>
          <cell r="F21">
            <v>1.46</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1.79</v>
          </cell>
          <cell r="D27" t="e">
            <v>#N/A</v>
          </cell>
          <cell r="E27">
            <v>0.26</v>
          </cell>
          <cell r="F27" t="e">
            <v>#N/A</v>
          </cell>
          <cell r="G27">
            <v>0.08</v>
          </cell>
          <cell r="H27" t="e">
            <v>#N/A</v>
          </cell>
          <cell r="I27">
            <v>0.06</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西諸地域介護認定審査事業特別会計</v>
          </cell>
          <cell r="B29" t="e">
            <v>#N/A</v>
          </cell>
          <cell r="C29">
            <v>0.03</v>
          </cell>
          <cell r="D29" t="e">
            <v>#N/A</v>
          </cell>
          <cell r="E29">
            <v>0.05</v>
          </cell>
          <cell r="F29" t="e">
            <v>#N/A</v>
          </cell>
          <cell r="G29">
            <v>0.03</v>
          </cell>
          <cell r="H29" t="e">
            <v>#N/A</v>
          </cell>
          <cell r="I29">
            <v>0.03</v>
          </cell>
          <cell r="J29" t="e">
            <v>#N/A</v>
          </cell>
          <cell r="K29">
            <v>0.02</v>
          </cell>
        </row>
        <row r="30">
          <cell r="A30" t="str">
            <v>小林市農業集落排水事業特別会計</v>
          </cell>
          <cell r="B30" t="e">
            <v>#N/A</v>
          </cell>
          <cell r="C30">
            <v>0.05</v>
          </cell>
          <cell r="D30" t="e">
            <v>#N/A</v>
          </cell>
          <cell r="E30">
            <v>0.05</v>
          </cell>
          <cell r="F30" t="e">
            <v>#N/A</v>
          </cell>
          <cell r="G30">
            <v>7.0000000000000007E-2</v>
          </cell>
          <cell r="H30" t="e">
            <v>#N/A</v>
          </cell>
          <cell r="I30">
            <v>0.08</v>
          </cell>
          <cell r="J30" t="e">
            <v>#N/A</v>
          </cell>
          <cell r="K30">
            <v>0.1</v>
          </cell>
        </row>
        <row r="31">
          <cell r="A31" t="str">
            <v>小林市下水道事業会計</v>
          </cell>
          <cell r="B31" t="e">
            <v>#VALUE!</v>
          </cell>
          <cell r="C31" t="e">
            <v>#VALUE!</v>
          </cell>
          <cell r="D31" t="e">
            <v>#VALUE!</v>
          </cell>
          <cell r="E31" t="e">
            <v>#VALUE!</v>
          </cell>
          <cell r="F31" t="e">
            <v>#VALUE!</v>
          </cell>
          <cell r="G31" t="e">
            <v>#VALUE!</v>
          </cell>
          <cell r="H31" t="e">
            <v>#VALUE!</v>
          </cell>
          <cell r="I31" t="e">
            <v>#VALUE!</v>
          </cell>
          <cell r="J31" t="e">
            <v>#N/A</v>
          </cell>
          <cell r="K31">
            <v>0.46</v>
          </cell>
        </row>
        <row r="32">
          <cell r="A32" t="str">
            <v>小林市国民健康保険事業特別会計</v>
          </cell>
          <cell r="B32" t="e">
            <v>#N/A</v>
          </cell>
          <cell r="C32">
            <v>1.68</v>
          </cell>
          <cell r="D32" t="e">
            <v>#N/A</v>
          </cell>
          <cell r="E32">
            <v>2.09</v>
          </cell>
          <cell r="F32" t="e">
            <v>#N/A</v>
          </cell>
          <cell r="G32">
            <v>1.59</v>
          </cell>
          <cell r="H32" t="e">
            <v>#N/A</v>
          </cell>
          <cell r="I32">
            <v>1.24</v>
          </cell>
          <cell r="J32" t="e">
            <v>#N/A</v>
          </cell>
          <cell r="K32">
            <v>0.8</v>
          </cell>
        </row>
        <row r="33">
          <cell r="A33" t="str">
            <v>小林市介護保険事業特別会計</v>
          </cell>
          <cell r="B33" t="e">
            <v>#N/A</v>
          </cell>
          <cell r="C33">
            <v>1</v>
          </cell>
          <cell r="D33" t="e">
            <v>#N/A</v>
          </cell>
          <cell r="E33">
            <v>0.78</v>
          </cell>
          <cell r="F33" t="e">
            <v>#N/A</v>
          </cell>
          <cell r="G33">
            <v>1.47</v>
          </cell>
          <cell r="H33" t="e">
            <v>#N/A</v>
          </cell>
          <cell r="I33">
            <v>1.69</v>
          </cell>
          <cell r="J33" t="e">
            <v>#N/A</v>
          </cell>
          <cell r="K33">
            <v>1.25</v>
          </cell>
        </row>
        <row r="34">
          <cell r="A34" t="str">
            <v>小林市病院事業会計</v>
          </cell>
          <cell r="B34" t="e">
            <v>#N/A</v>
          </cell>
          <cell r="C34">
            <v>2.15</v>
          </cell>
          <cell r="D34" t="e">
            <v>#N/A</v>
          </cell>
          <cell r="E34">
            <v>1.28</v>
          </cell>
          <cell r="F34" t="e">
            <v>#N/A</v>
          </cell>
          <cell r="G34">
            <v>1.35</v>
          </cell>
          <cell r="H34" t="e">
            <v>#N/A</v>
          </cell>
          <cell r="I34">
            <v>1.67</v>
          </cell>
          <cell r="J34" t="e">
            <v>#N/A</v>
          </cell>
          <cell r="K34">
            <v>2.37</v>
          </cell>
        </row>
        <row r="35">
          <cell r="A35" t="str">
            <v>一般会計</v>
          </cell>
          <cell r="B35" t="e">
            <v>#N/A</v>
          </cell>
          <cell r="C35">
            <v>3.68</v>
          </cell>
          <cell r="D35" t="e">
            <v>#N/A</v>
          </cell>
          <cell r="E35">
            <v>3.89</v>
          </cell>
          <cell r="F35" t="e">
            <v>#N/A</v>
          </cell>
          <cell r="G35">
            <v>3.68</v>
          </cell>
          <cell r="H35" t="e">
            <v>#N/A</v>
          </cell>
          <cell r="I35">
            <v>3.13</v>
          </cell>
          <cell r="J35" t="e">
            <v>#N/A</v>
          </cell>
          <cell r="K35">
            <v>3.06</v>
          </cell>
        </row>
        <row r="36">
          <cell r="A36" t="str">
            <v>小林市水道事業会計</v>
          </cell>
          <cell r="B36" t="e">
            <v>#N/A</v>
          </cell>
          <cell r="C36">
            <v>2.31</v>
          </cell>
          <cell r="D36" t="e">
            <v>#N/A</v>
          </cell>
          <cell r="E36">
            <v>3.23</v>
          </cell>
          <cell r="F36" t="e">
            <v>#N/A</v>
          </cell>
          <cell r="G36">
            <v>4.0999999999999996</v>
          </cell>
          <cell r="H36" t="e">
            <v>#N/A</v>
          </cell>
          <cell r="I36">
            <v>4.17</v>
          </cell>
          <cell r="J36" t="e">
            <v>#N/A</v>
          </cell>
          <cell r="K36">
            <v>4.12</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2600</v>
          </cell>
          <cell r="G42">
            <v>2628</v>
          </cell>
          <cell r="J42">
            <v>2607</v>
          </cell>
          <cell r="M42">
            <v>2466</v>
          </cell>
          <cell r="P42">
            <v>2757</v>
          </cell>
        </row>
        <row r="43">
          <cell r="A43" t="str">
            <v>一時借入金の利子</v>
          </cell>
          <cell r="B43" t="str">
            <v>-</v>
          </cell>
          <cell r="E43">
            <v>0</v>
          </cell>
          <cell r="H43" t="str">
            <v>-</v>
          </cell>
          <cell r="K43" t="str">
            <v>-</v>
          </cell>
          <cell r="N43" t="str">
            <v>-</v>
          </cell>
        </row>
        <row r="44">
          <cell r="A44" t="str">
            <v>債務負担行為に基づく支出額</v>
          </cell>
          <cell r="B44">
            <v>8</v>
          </cell>
          <cell r="E44">
            <v>5</v>
          </cell>
          <cell r="H44">
            <v>3</v>
          </cell>
          <cell r="K44">
            <v>1</v>
          </cell>
          <cell r="N44">
            <v>5</v>
          </cell>
        </row>
        <row r="45">
          <cell r="A45" t="str">
            <v>組合等が起こした地方債の元利償還金に対する負担金等</v>
          </cell>
          <cell r="B45">
            <v>73</v>
          </cell>
          <cell r="E45">
            <v>47</v>
          </cell>
          <cell r="H45">
            <v>47</v>
          </cell>
          <cell r="K45">
            <v>47</v>
          </cell>
          <cell r="N45">
            <v>47</v>
          </cell>
        </row>
        <row r="46">
          <cell r="A46" t="str">
            <v>公営企業債の元利償還金に対する繰入金</v>
          </cell>
          <cell r="B46">
            <v>673</v>
          </cell>
          <cell r="E46">
            <v>632</v>
          </cell>
          <cell r="H46">
            <v>640</v>
          </cell>
          <cell r="K46">
            <v>636</v>
          </cell>
          <cell r="N46">
            <v>618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3145</v>
          </cell>
          <cell r="E49">
            <v>3242</v>
          </cell>
          <cell r="H49">
            <v>3180</v>
          </cell>
          <cell r="K49">
            <v>3226</v>
          </cell>
          <cell r="N49">
            <v>3285</v>
          </cell>
        </row>
        <row r="50">
          <cell r="A50" t="str">
            <v>実質公債費比率の分子</v>
          </cell>
          <cell r="B50" t="e">
            <v>#N/A</v>
          </cell>
          <cell r="C50">
            <v>1299</v>
          </cell>
          <cell r="D50" t="e">
            <v>#N/A</v>
          </cell>
          <cell r="E50" t="e">
            <v>#N/A</v>
          </cell>
          <cell r="F50">
            <v>1298</v>
          </cell>
          <cell r="G50" t="e">
            <v>#N/A</v>
          </cell>
          <cell r="H50" t="e">
            <v>#N/A</v>
          </cell>
          <cell r="I50">
            <v>1263</v>
          </cell>
          <cell r="J50" t="e">
            <v>#N/A</v>
          </cell>
          <cell r="K50" t="e">
            <v>#N/A</v>
          </cell>
          <cell r="L50">
            <v>1444</v>
          </cell>
          <cell r="M50" t="e">
            <v>#N/A</v>
          </cell>
          <cell r="N50" t="e">
            <v>#N/A</v>
          </cell>
          <cell r="O50">
            <v>1198</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23013</v>
          </cell>
          <cell r="G56">
            <v>23966</v>
          </cell>
          <cell r="J56">
            <v>23074</v>
          </cell>
          <cell r="M56">
            <v>22799</v>
          </cell>
          <cell r="P56">
            <v>22784</v>
          </cell>
        </row>
        <row r="57">
          <cell r="A57" t="str">
            <v>充当可能特定歳入</v>
          </cell>
          <cell r="D57">
            <v>1755</v>
          </cell>
          <cell r="G57">
            <v>2157</v>
          </cell>
          <cell r="J57">
            <v>2200</v>
          </cell>
          <cell r="M57">
            <v>2224</v>
          </cell>
          <cell r="P57">
            <v>2095</v>
          </cell>
        </row>
        <row r="58">
          <cell r="A58" t="str">
            <v>充当可能基金</v>
          </cell>
          <cell r="D58">
            <v>6142</v>
          </cell>
          <cell r="G58">
            <v>4599</v>
          </cell>
          <cell r="J58">
            <v>4086</v>
          </cell>
          <cell r="M58">
            <v>4433</v>
          </cell>
          <cell r="P58">
            <v>3447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3562</v>
          </cell>
          <cell r="E62">
            <v>3568</v>
          </cell>
          <cell r="H62">
            <v>3385</v>
          </cell>
          <cell r="K62">
            <v>3187</v>
          </cell>
          <cell r="N62">
            <v>3106</v>
          </cell>
        </row>
        <row r="63">
          <cell r="A63" t="str">
            <v>組合等負担等見込額</v>
          </cell>
          <cell r="B63">
            <v>284</v>
          </cell>
          <cell r="E63">
            <v>238</v>
          </cell>
          <cell r="H63">
            <v>192</v>
          </cell>
          <cell r="K63">
            <v>145</v>
          </cell>
          <cell r="N63">
            <v>99</v>
          </cell>
        </row>
        <row r="64">
          <cell r="A64" t="str">
            <v>公営企業債等繰入見込額</v>
          </cell>
          <cell r="B64">
            <v>9207</v>
          </cell>
          <cell r="E64">
            <v>9038</v>
          </cell>
          <cell r="H64">
            <v>8699</v>
          </cell>
          <cell r="K64">
            <v>8569</v>
          </cell>
          <cell r="N64">
            <v>8200</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29258</v>
          </cell>
          <cell r="E66">
            <v>30803</v>
          </cell>
          <cell r="H66">
            <v>30280</v>
          </cell>
          <cell r="K66">
            <v>29972</v>
          </cell>
          <cell r="N66">
            <v>29805</v>
          </cell>
        </row>
        <row r="67">
          <cell r="A67" t="str">
            <v>将来負担比率の分子</v>
          </cell>
          <cell r="B67" t="e">
            <v>#N/A</v>
          </cell>
          <cell r="C67">
            <v>11401</v>
          </cell>
          <cell r="D67" t="e">
            <v>#N/A</v>
          </cell>
          <cell r="E67" t="e">
            <v>#N/A</v>
          </cell>
          <cell r="F67">
            <v>12926</v>
          </cell>
          <cell r="G67" t="e">
            <v>#N/A</v>
          </cell>
          <cell r="H67" t="e">
            <v>#N/A</v>
          </cell>
          <cell r="I67">
            <v>13195</v>
          </cell>
          <cell r="J67" t="e">
            <v>#N/A</v>
          </cell>
          <cell r="K67" t="e">
            <v>#N/A</v>
          </cell>
          <cell r="L67">
            <v>12418</v>
          </cell>
          <cell r="M67" t="e">
            <v>#N/A</v>
          </cell>
          <cell r="N67" t="e">
            <v>#N/A</v>
          </cell>
          <cell r="O67">
            <v>12883</v>
          </cell>
          <cell r="P67" t="e">
            <v>#N/A</v>
          </cell>
        </row>
        <row r="71">
          <cell r="B71" t="str">
            <v>H30</v>
          </cell>
          <cell r="C71" t="str">
            <v>R01</v>
          </cell>
          <cell r="D71" t="str">
            <v>R02</v>
          </cell>
        </row>
        <row r="72">
          <cell r="A72" t="str">
            <v>財政調整基金</v>
          </cell>
          <cell r="B72">
            <v>1126</v>
          </cell>
          <cell r="C72">
            <v>880</v>
          </cell>
          <cell r="D72">
            <v>1085</v>
          </cell>
        </row>
        <row r="73">
          <cell r="A73" t="str">
            <v>減債基金</v>
          </cell>
          <cell r="B73">
            <v>633</v>
          </cell>
          <cell r="C73">
            <v>633</v>
          </cell>
          <cell r="D73">
            <v>633</v>
          </cell>
        </row>
        <row r="74">
          <cell r="A74" t="str">
            <v>その他特定目的基金</v>
          </cell>
          <cell r="B74">
            <v>5868</v>
          </cell>
          <cell r="C74">
            <v>5417</v>
          </cell>
          <cell r="D74">
            <v>3862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608" t="s">
        <v>20</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 thickBot="1" x14ac:dyDescent="0.25">
      <c r="A2" s="41"/>
      <c r="B2" s="44" t="s">
        <v>21</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609" t="s">
        <v>22</v>
      </c>
      <c r="C3" s="610"/>
      <c r="D3" s="610"/>
      <c r="E3" s="611"/>
      <c r="F3" s="611"/>
      <c r="G3" s="611"/>
      <c r="H3" s="611"/>
      <c r="I3" s="611"/>
      <c r="J3" s="611"/>
      <c r="K3" s="611"/>
      <c r="L3" s="611" t="s">
        <v>23</v>
      </c>
      <c r="M3" s="611"/>
      <c r="N3" s="611"/>
      <c r="O3" s="611"/>
      <c r="P3" s="611"/>
      <c r="Q3" s="611"/>
      <c r="R3" s="614"/>
      <c r="S3" s="614"/>
      <c r="T3" s="614"/>
      <c r="U3" s="614"/>
      <c r="V3" s="615"/>
      <c r="W3" s="505" t="s">
        <v>24</v>
      </c>
      <c r="X3" s="506"/>
      <c r="Y3" s="506"/>
      <c r="Z3" s="506"/>
      <c r="AA3" s="506"/>
      <c r="AB3" s="610"/>
      <c r="AC3" s="614" t="s">
        <v>25</v>
      </c>
      <c r="AD3" s="506"/>
      <c r="AE3" s="506"/>
      <c r="AF3" s="506"/>
      <c r="AG3" s="506"/>
      <c r="AH3" s="506"/>
      <c r="AI3" s="506"/>
      <c r="AJ3" s="506"/>
      <c r="AK3" s="506"/>
      <c r="AL3" s="576"/>
      <c r="AM3" s="505" t="s">
        <v>26</v>
      </c>
      <c r="AN3" s="506"/>
      <c r="AO3" s="506"/>
      <c r="AP3" s="506"/>
      <c r="AQ3" s="506"/>
      <c r="AR3" s="506"/>
      <c r="AS3" s="506"/>
      <c r="AT3" s="506"/>
      <c r="AU3" s="506"/>
      <c r="AV3" s="506"/>
      <c r="AW3" s="506"/>
      <c r="AX3" s="576"/>
      <c r="AY3" s="568" t="s">
        <v>27</v>
      </c>
      <c r="AZ3" s="569"/>
      <c r="BA3" s="569"/>
      <c r="BB3" s="569"/>
      <c r="BC3" s="569"/>
      <c r="BD3" s="569"/>
      <c r="BE3" s="569"/>
      <c r="BF3" s="569"/>
      <c r="BG3" s="569"/>
      <c r="BH3" s="569"/>
      <c r="BI3" s="569"/>
      <c r="BJ3" s="569"/>
      <c r="BK3" s="569"/>
      <c r="BL3" s="569"/>
      <c r="BM3" s="618"/>
      <c r="BN3" s="505" t="s">
        <v>28</v>
      </c>
      <c r="BO3" s="506"/>
      <c r="BP3" s="506"/>
      <c r="BQ3" s="506"/>
      <c r="BR3" s="506"/>
      <c r="BS3" s="506"/>
      <c r="BT3" s="506"/>
      <c r="BU3" s="576"/>
      <c r="BV3" s="505" t="s">
        <v>29</v>
      </c>
      <c r="BW3" s="506"/>
      <c r="BX3" s="506"/>
      <c r="BY3" s="506"/>
      <c r="BZ3" s="506"/>
      <c r="CA3" s="506"/>
      <c r="CB3" s="506"/>
      <c r="CC3" s="576"/>
      <c r="CD3" s="568" t="s">
        <v>27</v>
      </c>
      <c r="CE3" s="569"/>
      <c r="CF3" s="569"/>
      <c r="CG3" s="569"/>
      <c r="CH3" s="569"/>
      <c r="CI3" s="569"/>
      <c r="CJ3" s="569"/>
      <c r="CK3" s="569"/>
      <c r="CL3" s="569"/>
      <c r="CM3" s="569"/>
      <c r="CN3" s="569"/>
      <c r="CO3" s="569"/>
      <c r="CP3" s="569"/>
      <c r="CQ3" s="569"/>
      <c r="CR3" s="569"/>
      <c r="CS3" s="618"/>
      <c r="CT3" s="505" t="s">
        <v>30</v>
      </c>
      <c r="CU3" s="506"/>
      <c r="CV3" s="506"/>
      <c r="CW3" s="506"/>
      <c r="CX3" s="506"/>
      <c r="CY3" s="506"/>
      <c r="CZ3" s="506"/>
      <c r="DA3" s="576"/>
      <c r="DB3" s="505" t="s">
        <v>31</v>
      </c>
      <c r="DC3" s="506"/>
      <c r="DD3" s="506"/>
      <c r="DE3" s="506"/>
      <c r="DF3" s="506"/>
      <c r="DG3" s="506"/>
      <c r="DH3" s="506"/>
      <c r="DI3" s="576"/>
      <c r="DJ3" s="41"/>
      <c r="DK3" s="41"/>
      <c r="DL3" s="41"/>
      <c r="DM3" s="41"/>
      <c r="DN3" s="41"/>
      <c r="DO3" s="41"/>
    </row>
    <row r="4" spans="1:119" ht="18.75" customHeight="1" x14ac:dyDescent="0.2">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2"/>
      <c r="AN4" s="442"/>
      <c r="AO4" s="442"/>
      <c r="AP4" s="442"/>
      <c r="AQ4" s="442"/>
      <c r="AR4" s="442"/>
      <c r="AS4" s="442"/>
      <c r="AT4" s="442"/>
      <c r="AU4" s="442"/>
      <c r="AV4" s="442"/>
      <c r="AW4" s="442"/>
      <c r="AX4" s="617"/>
      <c r="AY4" s="418" t="s">
        <v>32</v>
      </c>
      <c r="AZ4" s="419"/>
      <c r="BA4" s="419"/>
      <c r="BB4" s="419"/>
      <c r="BC4" s="419"/>
      <c r="BD4" s="419"/>
      <c r="BE4" s="419"/>
      <c r="BF4" s="419"/>
      <c r="BG4" s="419"/>
      <c r="BH4" s="419"/>
      <c r="BI4" s="419"/>
      <c r="BJ4" s="419"/>
      <c r="BK4" s="419"/>
      <c r="BL4" s="419"/>
      <c r="BM4" s="420"/>
      <c r="BN4" s="421">
        <v>35518671</v>
      </c>
      <c r="BO4" s="422"/>
      <c r="BP4" s="422"/>
      <c r="BQ4" s="422"/>
      <c r="BR4" s="422"/>
      <c r="BS4" s="422"/>
      <c r="BT4" s="422"/>
      <c r="BU4" s="423"/>
      <c r="BV4" s="421">
        <v>28646095</v>
      </c>
      <c r="BW4" s="422"/>
      <c r="BX4" s="422"/>
      <c r="BY4" s="422"/>
      <c r="BZ4" s="422"/>
      <c r="CA4" s="422"/>
      <c r="CB4" s="422"/>
      <c r="CC4" s="423"/>
      <c r="CD4" s="602" t="s">
        <v>33</v>
      </c>
      <c r="CE4" s="603"/>
      <c r="CF4" s="603"/>
      <c r="CG4" s="603"/>
      <c r="CH4" s="603"/>
      <c r="CI4" s="603"/>
      <c r="CJ4" s="603"/>
      <c r="CK4" s="603"/>
      <c r="CL4" s="603"/>
      <c r="CM4" s="603"/>
      <c r="CN4" s="603"/>
      <c r="CO4" s="603"/>
      <c r="CP4" s="603"/>
      <c r="CQ4" s="603"/>
      <c r="CR4" s="603"/>
      <c r="CS4" s="604"/>
      <c r="CT4" s="605">
        <v>3.1</v>
      </c>
      <c r="CU4" s="606"/>
      <c r="CV4" s="606"/>
      <c r="CW4" s="606"/>
      <c r="CX4" s="606"/>
      <c r="CY4" s="606"/>
      <c r="CZ4" s="606"/>
      <c r="DA4" s="607"/>
      <c r="DB4" s="605">
        <v>3.1</v>
      </c>
      <c r="DC4" s="606"/>
      <c r="DD4" s="606"/>
      <c r="DE4" s="606"/>
      <c r="DF4" s="606"/>
      <c r="DG4" s="606"/>
      <c r="DH4" s="606"/>
      <c r="DI4" s="607"/>
      <c r="DJ4" s="41"/>
      <c r="DK4" s="41"/>
      <c r="DL4" s="41"/>
      <c r="DM4" s="41"/>
      <c r="DN4" s="41"/>
      <c r="DO4" s="41"/>
    </row>
    <row r="5" spans="1:119" ht="18.75" customHeight="1" x14ac:dyDescent="0.2">
      <c r="A5" s="42"/>
      <c r="B5" s="612"/>
      <c r="C5" s="443"/>
      <c r="D5" s="443"/>
      <c r="E5" s="613"/>
      <c r="F5" s="613"/>
      <c r="G5" s="613"/>
      <c r="H5" s="613"/>
      <c r="I5" s="613"/>
      <c r="J5" s="613"/>
      <c r="K5" s="613"/>
      <c r="L5" s="613"/>
      <c r="M5" s="613"/>
      <c r="N5" s="613"/>
      <c r="O5" s="613"/>
      <c r="P5" s="613"/>
      <c r="Q5" s="613"/>
      <c r="R5" s="441"/>
      <c r="S5" s="441"/>
      <c r="T5" s="441"/>
      <c r="U5" s="441"/>
      <c r="V5" s="616"/>
      <c r="W5" s="532"/>
      <c r="X5" s="442"/>
      <c r="Y5" s="442"/>
      <c r="Z5" s="442"/>
      <c r="AA5" s="442"/>
      <c r="AB5" s="443"/>
      <c r="AC5" s="441"/>
      <c r="AD5" s="442"/>
      <c r="AE5" s="442"/>
      <c r="AF5" s="442"/>
      <c r="AG5" s="442"/>
      <c r="AH5" s="442"/>
      <c r="AI5" s="442"/>
      <c r="AJ5" s="442"/>
      <c r="AK5" s="442"/>
      <c r="AL5" s="617"/>
      <c r="AM5" s="495" t="s">
        <v>34</v>
      </c>
      <c r="AN5" s="400"/>
      <c r="AO5" s="400"/>
      <c r="AP5" s="400"/>
      <c r="AQ5" s="400"/>
      <c r="AR5" s="400"/>
      <c r="AS5" s="400"/>
      <c r="AT5" s="401"/>
      <c r="AU5" s="483" t="s">
        <v>35</v>
      </c>
      <c r="AV5" s="484"/>
      <c r="AW5" s="484"/>
      <c r="AX5" s="484"/>
      <c r="AY5" s="406" t="s">
        <v>36</v>
      </c>
      <c r="AZ5" s="407"/>
      <c r="BA5" s="407"/>
      <c r="BB5" s="407"/>
      <c r="BC5" s="407"/>
      <c r="BD5" s="407"/>
      <c r="BE5" s="407"/>
      <c r="BF5" s="407"/>
      <c r="BG5" s="407"/>
      <c r="BH5" s="407"/>
      <c r="BI5" s="407"/>
      <c r="BJ5" s="407"/>
      <c r="BK5" s="407"/>
      <c r="BL5" s="407"/>
      <c r="BM5" s="408"/>
      <c r="BN5" s="426">
        <v>34900297</v>
      </c>
      <c r="BO5" s="427"/>
      <c r="BP5" s="427"/>
      <c r="BQ5" s="427"/>
      <c r="BR5" s="427"/>
      <c r="BS5" s="427"/>
      <c r="BT5" s="427"/>
      <c r="BU5" s="428"/>
      <c r="BV5" s="426">
        <v>28174094</v>
      </c>
      <c r="BW5" s="427"/>
      <c r="BX5" s="427"/>
      <c r="BY5" s="427"/>
      <c r="BZ5" s="427"/>
      <c r="CA5" s="427"/>
      <c r="CB5" s="427"/>
      <c r="CC5" s="428"/>
      <c r="CD5" s="435" t="s">
        <v>37</v>
      </c>
      <c r="CE5" s="436"/>
      <c r="CF5" s="436"/>
      <c r="CG5" s="436"/>
      <c r="CH5" s="436"/>
      <c r="CI5" s="436"/>
      <c r="CJ5" s="436"/>
      <c r="CK5" s="436"/>
      <c r="CL5" s="436"/>
      <c r="CM5" s="436"/>
      <c r="CN5" s="436"/>
      <c r="CO5" s="436"/>
      <c r="CP5" s="436"/>
      <c r="CQ5" s="436"/>
      <c r="CR5" s="436"/>
      <c r="CS5" s="437"/>
      <c r="CT5" s="396">
        <v>94.5</v>
      </c>
      <c r="CU5" s="397"/>
      <c r="CV5" s="397"/>
      <c r="CW5" s="397"/>
      <c r="CX5" s="397"/>
      <c r="CY5" s="397"/>
      <c r="CZ5" s="397"/>
      <c r="DA5" s="398"/>
      <c r="DB5" s="396">
        <v>97.7</v>
      </c>
      <c r="DC5" s="397"/>
      <c r="DD5" s="397"/>
      <c r="DE5" s="397"/>
      <c r="DF5" s="397"/>
      <c r="DG5" s="397"/>
      <c r="DH5" s="397"/>
      <c r="DI5" s="398"/>
      <c r="DJ5" s="41"/>
      <c r="DK5" s="41"/>
      <c r="DL5" s="41"/>
      <c r="DM5" s="41"/>
      <c r="DN5" s="41"/>
      <c r="DO5" s="41"/>
    </row>
    <row r="6" spans="1:119" ht="18.75" customHeight="1" x14ac:dyDescent="0.2">
      <c r="A6" s="42"/>
      <c r="B6" s="582" t="s">
        <v>38</v>
      </c>
      <c r="C6" s="440"/>
      <c r="D6" s="440"/>
      <c r="E6" s="583"/>
      <c r="F6" s="583"/>
      <c r="G6" s="583"/>
      <c r="H6" s="583"/>
      <c r="I6" s="583"/>
      <c r="J6" s="583"/>
      <c r="K6" s="583"/>
      <c r="L6" s="583" t="s">
        <v>39</v>
      </c>
      <c r="M6" s="583"/>
      <c r="N6" s="583"/>
      <c r="O6" s="583"/>
      <c r="P6" s="583"/>
      <c r="Q6" s="583"/>
      <c r="R6" s="464"/>
      <c r="S6" s="464"/>
      <c r="T6" s="464"/>
      <c r="U6" s="464"/>
      <c r="V6" s="589"/>
      <c r="W6" s="517" t="s">
        <v>40</v>
      </c>
      <c r="X6" s="439"/>
      <c r="Y6" s="439"/>
      <c r="Z6" s="439"/>
      <c r="AA6" s="439"/>
      <c r="AB6" s="440"/>
      <c r="AC6" s="594" t="s">
        <v>41</v>
      </c>
      <c r="AD6" s="595"/>
      <c r="AE6" s="595"/>
      <c r="AF6" s="595"/>
      <c r="AG6" s="595"/>
      <c r="AH6" s="595"/>
      <c r="AI6" s="595"/>
      <c r="AJ6" s="595"/>
      <c r="AK6" s="595"/>
      <c r="AL6" s="596"/>
      <c r="AM6" s="495" t="s">
        <v>42</v>
      </c>
      <c r="AN6" s="400"/>
      <c r="AO6" s="400"/>
      <c r="AP6" s="400"/>
      <c r="AQ6" s="400"/>
      <c r="AR6" s="400"/>
      <c r="AS6" s="400"/>
      <c r="AT6" s="401"/>
      <c r="AU6" s="483" t="s">
        <v>35</v>
      </c>
      <c r="AV6" s="484"/>
      <c r="AW6" s="484"/>
      <c r="AX6" s="484"/>
      <c r="AY6" s="406" t="s">
        <v>43</v>
      </c>
      <c r="AZ6" s="407"/>
      <c r="BA6" s="407"/>
      <c r="BB6" s="407"/>
      <c r="BC6" s="407"/>
      <c r="BD6" s="407"/>
      <c r="BE6" s="407"/>
      <c r="BF6" s="407"/>
      <c r="BG6" s="407"/>
      <c r="BH6" s="407"/>
      <c r="BI6" s="407"/>
      <c r="BJ6" s="407"/>
      <c r="BK6" s="407"/>
      <c r="BL6" s="407"/>
      <c r="BM6" s="408"/>
      <c r="BN6" s="426">
        <v>618374</v>
      </c>
      <c r="BO6" s="427"/>
      <c r="BP6" s="427"/>
      <c r="BQ6" s="427"/>
      <c r="BR6" s="427"/>
      <c r="BS6" s="427"/>
      <c r="BT6" s="427"/>
      <c r="BU6" s="428"/>
      <c r="BV6" s="426">
        <v>472001</v>
      </c>
      <c r="BW6" s="427"/>
      <c r="BX6" s="427"/>
      <c r="BY6" s="427"/>
      <c r="BZ6" s="427"/>
      <c r="CA6" s="427"/>
      <c r="CB6" s="427"/>
      <c r="CC6" s="428"/>
      <c r="CD6" s="435" t="s">
        <v>44</v>
      </c>
      <c r="CE6" s="436"/>
      <c r="CF6" s="436"/>
      <c r="CG6" s="436"/>
      <c r="CH6" s="436"/>
      <c r="CI6" s="436"/>
      <c r="CJ6" s="436"/>
      <c r="CK6" s="436"/>
      <c r="CL6" s="436"/>
      <c r="CM6" s="436"/>
      <c r="CN6" s="436"/>
      <c r="CO6" s="436"/>
      <c r="CP6" s="436"/>
      <c r="CQ6" s="436"/>
      <c r="CR6" s="436"/>
      <c r="CS6" s="437"/>
      <c r="CT6" s="579">
        <v>98</v>
      </c>
      <c r="CU6" s="580"/>
      <c r="CV6" s="580"/>
      <c r="CW6" s="580"/>
      <c r="CX6" s="580"/>
      <c r="CY6" s="580"/>
      <c r="CZ6" s="580"/>
      <c r="DA6" s="581"/>
      <c r="DB6" s="579">
        <v>101.4</v>
      </c>
      <c r="DC6" s="580"/>
      <c r="DD6" s="580"/>
      <c r="DE6" s="580"/>
      <c r="DF6" s="580"/>
      <c r="DG6" s="580"/>
      <c r="DH6" s="580"/>
      <c r="DI6" s="581"/>
      <c r="DJ6" s="41"/>
      <c r="DK6" s="41"/>
      <c r="DL6" s="41"/>
      <c r="DM6" s="41"/>
      <c r="DN6" s="41"/>
      <c r="DO6" s="41"/>
    </row>
    <row r="7" spans="1:119" ht="18.75" customHeight="1" x14ac:dyDescent="0.2">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495" t="s">
        <v>45</v>
      </c>
      <c r="AN7" s="400"/>
      <c r="AO7" s="400"/>
      <c r="AP7" s="400"/>
      <c r="AQ7" s="400"/>
      <c r="AR7" s="400"/>
      <c r="AS7" s="400"/>
      <c r="AT7" s="401"/>
      <c r="AU7" s="483" t="s">
        <v>35</v>
      </c>
      <c r="AV7" s="484"/>
      <c r="AW7" s="484"/>
      <c r="AX7" s="484"/>
      <c r="AY7" s="406" t="s">
        <v>46</v>
      </c>
      <c r="AZ7" s="407"/>
      <c r="BA7" s="407"/>
      <c r="BB7" s="407"/>
      <c r="BC7" s="407"/>
      <c r="BD7" s="407"/>
      <c r="BE7" s="407"/>
      <c r="BF7" s="407"/>
      <c r="BG7" s="407"/>
      <c r="BH7" s="407"/>
      <c r="BI7" s="407"/>
      <c r="BJ7" s="407"/>
      <c r="BK7" s="407"/>
      <c r="BL7" s="407"/>
      <c r="BM7" s="408"/>
      <c r="BN7" s="426">
        <v>168526</v>
      </c>
      <c r="BO7" s="427"/>
      <c r="BP7" s="427"/>
      <c r="BQ7" s="427"/>
      <c r="BR7" s="427"/>
      <c r="BS7" s="427"/>
      <c r="BT7" s="427"/>
      <c r="BU7" s="428"/>
      <c r="BV7" s="426">
        <v>32513</v>
      </c>
      <c r="BW7" s="427"/>
      <c r="BX7" s="427"/>
      <c r="BY7" s="427"/>
      <c r="BZ7" s="427"/>
      <c r="CA7" s="427"/>
      <c r="CB7" s="427"/>
      <c r="CC7" s="428"/>
      <c r="CD7" s="435" t="s">
        <v>47</v>
      </c>
      <c r="CE7" s="436"/>
      <c r="CF7" s="436"/>
      <c r="CG7" s="436"/>
      <c r="CH7" s="436"/>
      <c r="CI7" s="436"/>
      <c r="CJ7" s="436"/>
      <c r="CK7" s="436"/>
      <c r="CL7" s="436"/>
      <c r="CM7" s="436"/>
      <c r="CN7" s="436"/>
      <c r="CO7" s="436"/>
      <c r="CP7" s="436"/>
      <c r="CQ7" s="436"/>
      <c r="CR7" s="436"/>
      <c r="CS7" s="437"/>
      <c r="CT7" s="426">
        <v>14656602</v>
      </c>
      <c r="CU7" s="427"/>
      <c r="CV7" s="427"/>
      <c r="CW7" s="427"/>
      <c r="CX7" s="427"/>
      <c r="CY7" s="427"/>
      <c r="CZ7" s="427"/>
      <c r="DA7" s="428"/>
      <c r="DB7" s="426">
        <v>14027907</v>
      </c>
      <c r="DC7" s="427"/>
      <c r="DD7" s="427"/>
      <c r="DE7" s="427"/>
      <c r="DF7" s="427"/>
      <c r="DG7" s="427"/>
      <c r="DH7" s="427"/>
      <c r="DI7" s="428"/>
      <c r="DJ7" s="41"/>
      <c r="DK7" s="41"/>
      <c r="DL7" s="41"/>
      <c r="DM7" s="41"/>
      <c r="DN7" s="41"/>
      <c r="DO7" s="41"/>
    </row>
    <row r="8" spans="1:119" ht="18.75" customHeight="1" thickBot="1" x14ac:dyDescent="0.25">
      <c r="A8" s="42"/>
      <c r="B8" s="587"/>
      <c r="C8" s="518"/>
      <c r="D8" s="518"/>
      <c r="E8" s="588"/>
      <c r="F8" s="588"/>
      <c r="G8" s="588"/>
      <c r="H8" s="588"/>
      <c r="I8" s="588"/>
      <c r="J8" s="588"/>
      <c r="K8" s="588"/>
      <c r="L8" s="588"/>
      <c r="M8" s="588"/>
      <c r="N8" s="588"/>
      <c r="O8" s="588"/>
      <c r="P8" s="588"/>
      <c r="Q8" s="588"/>
      <c r="R8" s="592"/>
      <c r="S8" s="592"/>
      <c r="T8" s="592"/>
      <c r="U8" s="592"/>
      <c r="V8" s="593"/>
      <c r="W8" s="507"/>
      <c r="X8" s="508"/>
      <c r="Y8" s="508"/>
      <c r="Z8" s="508"/>
      <c r="AA8" s="508"/>
      <c r="AB8" s="518"/>
      <c r="AC8" s="599"/>
      <c r="AD8" s="600"/>
      <c r="AE8" s="600"/>
      <c r="AF8" s="600"/>
      <c r="AG8" s="600"/>
      <c r="AH8" s="600"/>
      <c r="AI8" s="600"/>
      <c r="AJ8" s="600"/>
      <c r="AK8" s="600"/>
      <c r="AL8" s="601"/>
      <c r="AM8" s="495" t="s">
        <v>48</v>
      </c>
      <c r="AN8" s="400"/>
      <c r="AO8" s="400"/>
      <c r="AP8" s="400"/>
      <c r="AQ8" s="400"/>
      <c r="AR8" s="400"/>
      <c r="AS8" s="400"/>
      <c r="AT8" s="401"/>
      <c r="AU8" s="483" t="s">
        <v>35</v>
      </c>
      <c r="AV8" s="484"/>
      <c r="AW8" s="484"/>
      <c r="AX8" s="484"/>
      <c r="AY8" s="406" t="s">
        <v>49</v>
      </c>
      <c r="AZ8" s="407"/>
      <c r="BA8" s="407"/>
      <c r="BB8" s="407"/>
      <c r="BC8" s="407"/>
      <c r="BD8" s="407"/>
      <c r="BE8" s="407"/>
      <c r="BF8" s="407"/>
      <c r="BG8" s="407"/>
      <c r="BH8" s="407"/>
      <c r="BI8" s="407"/>
      <c r="BJ8" s="407"/>
      <c r="BK8" s="407"/>
      <c r="BL8" s="407"/>
      <c r="BM8" s="408"/>
      <c r="BN8" s="426">
        <v>449848</v>
      </c>
      <c r="BO8" s="427"/>
      <c r="BP8" s="427"/>
      <c r="BQ8" s="427"/>
      <c r="BR8" s="427"/>
      <c r="BS8" s="427"/>
      <c r="BT8" s="427"/>
      <c r="BU8" s="428"/>
      <c r="BV8" s="426">
        <v>439488</v>
      </c>
      <c r="BW8" s="427"/>
      <c r="BX8" s="427"/>
      <c r="BY8" s="427"/>
      <c r="BZ8" s="427"/>
      <c r="CA8" s="427"/>
      <c r="CB8" s="427"/>
      <c r="CC8" s="428"/>
      <c r="CD8" s="435" t="s">
        <v>50</v>
      </c>
      <c r="CE8" s="436"/>
      <c r="CF8" s="436"/>
      <c r="CG8" s="436"/>
      <c r="CH8" s="436"/>
      <c r="CI8" s="436"/>
      <c r="CJ8" s="436"/>
      <c r="CK8" s="436"/>
      <c r="CL8" s="436"/>
      <c r="CM8" s="436"/>
      <c r="CN8" s="436"/>
      <c r="CO8" s="436"/>
      <c r="CP8" s="436"/>
      <c r="CQ8" s="436"/>
      <c r="CR8" s="436"/>
      <c r="CS8" s="437"/>
      <c r="CT8" s="539">
        <v>0.39</v>
      </c>
      <c r="CU8" s="540"/>
      <c r="CV8" s="540"/>
      <c r="CW8" s="540"/>
      <c r="CX8" s="540"/>
      <c r="CY8" s="540"/>
      <c r="CZ8" s="540"/>
      <c r="DA8" s="541"/>
      <c r="DB8" s="539">
        <v>0.39</v>
      </c>
      <c r="DC8" s="540"/>
      <c r="DD8" s="540"/>
      <c r="DE8" s="540"/>
      <c r="DF8" s="540"/>
      <c r="DG8" s="540"/>
      <c r="DH8" s="540"/>
      <c r="DI8" s="541"/>
      <c r="DJ8" s="41"/>
      <c r="DK8" s="41"/>
      <c r="DL8" s="41"/>
      <c r="DM8" s="41"/>
      <c r="DN8" s="41"/>
      <c r="DO8" s="41"/>
    </row>
    <row r="9" spans="1:119" ht="18.75" customHeight="1" thickBot="1" x14ac:dyDescent="0.25">
      <c r="A9" s="42"/>
      <c r="B9" s="568" t="s">
        <v>51</v>
      </c>
      <c r="C9" s="569"/>
      <c r="D9" s="569"/>
      <c r="E9" s="569"/>
      <c r="F9" s="569"/>
      <c r="G9" s="569"/>
      <c r="H9" s="569"/>
      <c r="I9" s="569"/>
      <c r="J9" s="569"/>
      <c r="K9" s="489"/>
      <c r="L9" s="570" t="s">
        <v>52</v>
      </c>
      <c r="M9" s="571"/>
      <c r="N9" s="571"/>
      <c r="O9" s="571"/>
      <c r="P9" s="571"/>
      <c r="Q9" s="572"/>
      <c r="R9" s="573">
        <v>43670</v>
      </c>
      <c r="S9" s="574"/>
      <c r="T9" s="574"/>
      <c r="U9" s="574"/>
      <c r="V9" s="575"/>
      <c r="W9" s="505" t="s">
        <v>53</v>
      </c>
      <c r="X9" s="506"/>
      <c r="Y9" s="506"/>
      <c r="Z9" s="506"/>
      <c r="AA9" s="506"/>
      <c r="AB9" s="506"/>
      <c r="AC9" s="506"/>
      <c r="AD9" s="506"/>
      <c r="AE9" s="506"/>
      <c r="AF9" s="506"/>
      <c r="AG9" s="506"/>
      <c r="AH9" s="506"/>
      <c r="AI9" s="506"/>
      <c r="AJ9" s="506"/>
      <c r="AK9" s="506"/>
      <c r="AL9" s="576"/>
      <c r="AM9" s="495" t="s">
        <v>54</v>
      </c>
      <c r="AN9" s="400"/>
      <c r="AO9" s="400"/>
      <c r="AP9" s="400"/>
      <c r="AQ9" s="400"/>
      <c r="AR9" s="400"/>
      <c r="AS9" s="400"/>
      <c r="AT9" s="401"/>
      <c r="AU9" s="483" t="s">
        <v>35</v>
      </c>
      <c r="AV9" s="484"/>
      <c r="AW9" s="484"/>
      <c r="AX9" s="484"/>
      <c r="AY9" s="406" t="s">
        <v>55</v>
      </c>
      <c r="AZ9" s="407"/>
      <c r="BA9" s="407"/>
      <c r="BB9" s="407"/>
      <c r="BC9" s="407"/>
      <c r="BD9" s="407"/>
      <c r="BE9" s="407"/>
      <c r="BF9" s="407"/>
      <c r="BG9" s="407"/>
      <c r="BH9" s="407"/>
      <c r="BI9" s="407"/>
      <c r="BJ9" s="407"/>
      <c r="BK9" s="407"/>
      <c r="BL9" s="407"/>
      <c r="BM9" s="408"/>
      <c r="BN9" s="426">
        <v>10360</v>
      </c>
      <c r="BO9" s="427"/>
      <c r="BP9" s="427"/>
      <c r="BQ9" s="427"/>
      <c r="BR9" s="427"/>
      <c r="BS9" s="427"/>
      <c r="BT9" s="427"/>
      <c r="BU9" s="428"/>
      <c r="BV9" s="426">
        <v>-85341</v>
      </c>
      <c r="BW9" s="427"/>
      <c r="BX9" s="427"/>
      <c r="BY9" s="427"/>
      <c r="BZ9" s="427"/>
      <c r="CA9" s="427"/>
      <c r="CB9" s="427"/>
      <c r="CC9" s="428"/>
      <c r="CD9" s="435" t="s">
        <v>56</v>
      </c>
      <c r="CE9" s="436"/>
      <c r="CF9" s="436"/>
      <c r="CG9" s="436"/>
      <c r="CH9" s="436"/>
      <c r="CI9" s="436"/>
      <c r="CJ9" s="436"/>
      <c r="CK9" s="436"/>
      <c r="CL9" s="436"/>
      <c r="CM9" s="436"/>
      <c r="CN9" s="436"/>
      <c r="CO9" s="436"/>
      <c r="CP9" s="436"/>
      <c r="CQ9" s="436"/>
      <c r="CR9" s="436"/>
      <c r="CS9" s="437"/>
      <c r="CT9" s="396">
        <v>18.399999999999999</v>
      </c>
      <c r="CU9" s="397"/>
      <c r="CV9" s="397"/>
      <c r="CW9" s="397"/>
      <c r="CX9" s="397"/>
      <c r="CY9" s="397"/>
      <c r="CZ9" s="397"/>
      <c r="DA9" s="398"/>
      <c r="DB9" s="396">
        <v>18.8</v>
      </c>
      <c r="DC9" s="397"/>
      <c r="DD9" s="397"/>
      <c r="DE9" s="397"/>
      <c r="DF9" s="397"/>
      <c r="DG9" s="397"/>
      <c r="DH9" s="397"/>
      <c r="DI9" s="398"/>
      <c r="DJ9" s="41"/>
      <c r="DK9" s="41"/>
      <c r="DL9" s="41"/>
      <c r="DM9" s="41"/>
      <c r="DN9" s="41"/>
      <c r="DO9" s="41"/>
    </row>
    <row r="10" spans="1:119" ht="18.75" customHeight="1" thickBot="1" x14ac:dyDescent="0.25">
      <c r="A10" s="42"/>
      <c r="B10" s="568"/>
      <c r="C10" s="569"/>
      <c r="D10" s="569"/>
      <c r="E10" s="569"/>
      <c r="F10" s="569"/>
      <c r="G10" s="569"/>
      <c r="H10" s="569"/>
      <c r="I10" s="569"/>
      <c r="J10" s="569"/>
      <c r="K10" s="489"/>
      <c r="L10" s="399" t="s">
        <v>57</v>
      </c>
      <c r="M10" s="400"/>
      <c r="N10" s="400"/>
      <c r="O10" s="400"/>
      <c r="P10" s="400"/>
      <c r="Q10" s="401"/>
      <c r="R10" s="402">
        <v>46221</v>
      </c>
      <c r="S10" s="403"/>
      <c r="T10" s="403"/>
      <c r="U10" s="403"/>
      <c r="V10" s="405"/>
      <c r="W10" s="577"/>
      <c r="X10" s="388"/>
      <c r="Y10" s="388"/>
      <c r="Z10" s="388"/>
      <c r="AA10" s="388"/>
      <c r="AB10" s="388"/>
      <c r="AC10" s="388"/>
      <c r="AD10" s="388"/>
      <c r="AE10" s="388"/>
      <c r="AF10" s="388"/>
      <c r="AG10" s="388"/>
      <c r="AH10" s="388"/>
      <c r="AI10" s="388"/>
      <c r="AJ10" s="388"/>
      <c r="AK10" s="388"/>
      <c r="AL10" s="578"/>
      <c r="AM10" s="495" t="s">
        <v>58</v>
      </c>
      <c r="AN10" s="400"/>
      <c r="AO10" s="400"/>
      <c r="AP10" s="400"/>
      <c r="AQ10" s="400"/>
      <c r="AR10" s="400"/>
      <c r="AS10" s="400"/>
      <c r="AT10" s="401"/>
      <c r="AU10" s="483" t="s">
        <v>59</v>
      </c>
      <c r="AV10" s="484"/>
      <c r="AW10" s="484"/>
      <c r="AX10" s="484"/>
      <c r="AY10" s="406" t="s">
        <v>60</v>
      </c>
      <c r="AZ10" s="407"/>
      <c r="BA10" s="407"/>
      <c r="BB10" s="407"/>
      <c r="BC10" s="407"/>
      <c r="BD10" s="407"/>
      <c r="BE10" s="407"/>
      <c r="BF10" s="407"/>
      <c r="BG10" s="407"/>
      <c r="BH10" s="407"/>
      <c r="BI10" s="407"/>
      <c r="BJ10" s="407"/>
      <c r="BK10" s="407"/>
      <c r="BL10" s="407"/>
      <c r="BM10" s="408"/>
      <c r="BN10" s="426">
        <v>204117</v>
      </c>
      <c r="BO10" s="427"/>
      <c r="BP10" s="427"/>
      <c r="BQ10" s="427"/>
      <c r="BR10" s="427"/>
      <c r="BS10" s="427"/>
      <c r="BT10" s="427"/>
      <c r="BU10" s="428"/>
      <c r="BV10" s="426">
        <v>4287</v>
      </c>
      <c r="BW10" s="427"/>
      <c r="BX10" s="427"/>
      <c r="BY10" s="427"/>
      <c r="BZ10" s="427"/>
      <c r="CA10" s="427"/>
      <c r="CB10" s="427"/>
      <c r="CC10" s="428"/>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568"/>
      <c r="C11" s="569"/>
      <c r="D11" s="569"/>
      <c r="E11" s="569"/>
      <c r="F11" s="569"/>
      <c r="G11" s="569"/>
      <c r="H11" s="569"/>
      <c r="I11" s="569"/>
      <c r="J11" s="569"/>
      <c r="K11" s="489"/>
      <c r="L11" s="472" t="s">
        <v>62</v>
      </c>
      <c r="M11" s="473"/>
      <c r="N11" s="473"/>
      <c r="O11" s="473"/>
      <c r="P11" s="473"/>
      <c r="Q11" s="474"/>
      <c r="R11" s="565" t="s">
        <v>63</v>
      </c>
      <c r="S11" s="566"/>
      <c r="T11" s="566"/>
      <c r="U11" s="566"/>
      <c r="V11" s="567"/>
      <c r="W11" s="577"/>
      <c r="X11" s="388"/>
      <c r="Y11" s="388"/>
      <c r="Z11" s="388"/>
      <c r="AA11" s="388"/>
      <c r="AB11" s="388"/>
      <c r="AC11" s="388"/>
      <c r="AD11" s="388"/>
      <c r="AE11" s="388"/>
      <c r="AF11" s="388"/>
      <c r="AG11" s="388"/>
      <c r="AH11" s="388"/>
      <c r="AI11" s="388"/>
      <c r="AJ11" s="388"/>
      <c r="AK11" s="388"/>
      <c r="AL11" s="578"/>
      <c r="AM11" s="495" t="s">
        <v>64</v>
      </c>
      <c r="AN11" s="400"/>
      <c r="AO11" s="400"/>
      <c r="AP11" s="400"/>
      <c r="AQ11" s="400"/>
      <c r="AR11" s="400"/>
      <c r="AS11" s="400"/>
      <c r="AT11" s="401"/>
      <c r="AU11" s="483" t="s">
        <v>59</v>
      </c>
      <c r="AV11" s="484"/>
      <c r="AW11" s="484"/>
      <c r="AX11" s="484"/>
      <c r="AY11" s="406" t="s">
        <v>65</v>
      </c>
      <c r="AZ11" s="407"/>
      <c r="BA11" s="407"/>
      <c r="BB11" s="407"/>
      <c r="BC11" s="407"/>
      <c r="BD11" s="407"/>
      <c r="BE11" s="407"/>
      <c r="BF11" s="407"/>
      <c r="BG11" s="407"/>
      <c r="BH11" s="407"/>
      <c r="BI11" s="407"/>
      <c r="BJ11" s="407"/>
      <c r="BK11" s="407"/>
      <c r="BL11" s="407"/>
      <c r="BM11" s="408"/>
      <c r="BN11" s="426">
        <v>0</v>
      </c>
      <c r="BO11" s="427"/>
      <c r="BP11" s="427"/>
      <c r="BQ11" s="427"/>
      <c r="BR11" s="427"/>
      <c r="BS11" s="427"/>
      <c r="BT11" s="427"/>
      <c r="BU11" s="428"/>
      <c r="BV11" s="426">
        <v>0</v>
      </c>
      <c r="BW11" s="427"/>
      <c r="BX11" s="427"/>
      <c r="BY11" s="427"/>
      <c r="BZ11" s="427"/>
      <c r="CA11" s="427"/>
      <c r="CB11" s="427"/>
      <c r="CC11" s="428"/>
      <c r="CD11" s="435" t="s">
        <v>66</v>
      </c>
      <c r="CE11" s="436"/>
      <c r="CF11" s="436"/>
      <c r="CG11" s="436"/>
      <c r="CH11" s="436"/>
      <c r="CI11" s="436"/>
      <c r="CJ11" s="436"/>
      <c r="CK11" s="436"/>
      <c r="CL11" s="436"/>
      <c r="CM11" s="436"/>
      <c r="CN11" s="436"/>
      <c r="CO11" s="436"/>
      <c r="CP11" s="436"/>
      <c r="CQ11" s="436"/>
      <c r="CR11" s="436"/>
      <c r="CS11" s="437"/>
      <c r="CT11" s="539" t="s">
        <v>67</v>
      </c>
      <c r="CU11" s="540"/>
      <c r="CV11" s="540"/>
      <c r="CW11" s="540"/>
      <c r="CX11" s="540"/>
      <c r="CY11" s="540"/>
      <c r="CZ11" s="540"/>
      <c r="DA11" s="541"/>
      <c r="DB11" s="539" t="s">
        <v>67</v>
      </c>
      <c r="DC11" s="540"/>
      <c r="DD11" s="540"/>
      <c r="DE11" s="540"/>
      <c r="DF11" s="540"/>
      <c r="DG11" s="540"/>
      <c r="DH11" s="540"/>
      <c r="DI11" s="541"/>
      <c r="DJ11" s="41"/>
      <c r="DK11" s="41"/>
      <c r="DL11" s="41"/>
      <c r="DM11" s="41"/>
      <c r="DN11" s="41"/>
      <c r="DO11" s="41"/>
    </row>
    <row r="12" spans="1:119" ht="18.75" customHeight="1" x14ac:dyDescent="0.2">
      <c r="A12" s="42"/>
      <c r="B12" s="542" t="s">
        <v>68</v>
      </c>
      <c r="C12" s="543"/>
      <c r="D12" s="543"/>
      <c r="E12" s="543"/>
      <c r="F12" s="543"/>
      <c r="G12" s="543"/>
      <c r="H12" s="543"/>
      <c r="I12" s="543"/>
      <c r="J12" s="543"/>
      <c r="K12" s="544"/>
      <c r="L12" s="551" t="s">
        <v>69</v>
      </c>
      <c r="M12" s="552"/>
      <c r="N12" s="552"/>
      <c r="O12" s="552"/>
      <c r="P12" s="552"/>
      <c r="Q12" s="553"/>
      <c r="R12" s="554">
        <v>44634</v>
      </c>
      <c r="S12" s="555"/>
      <c r="T12" s="555"/>
      <c r="U12" s="555"/>
      <c r="V12" s="556"/>
      <c r="W12" s="557" t="s">
        <v>27</v>
      </c>
      <c r="X12" s="484"/>
      <c r="Y12" s="484"/>
      <c r="Z12" s="484"/>
      <c r="AA12" s="484"/>
      <c r="AB12" s="558"/>
      <c r="AC12" s="559" t="s">
        <v>70</v>
      </c>
      <c r="AD12" s="560"/>
      <c r="AE12" s="560"/>
      <c r="AF12" s="560"/>
      <c r="AG12" s="561"/>
      <c r="AH12" s="559" t="s">
        <v>71</v>
      </c>
      <c r="AI12" s="560"/>
      <c r="AJ12" s="560"/>
      <c r="AK12" s="560"/>
      <c r="AL12" s="562"/>
      <c r="AM12" s="495" t="s">
        <v>72</v>
      </c>
      <c r="AN12" s="400"/>
      <c r="AO12" s="400"/>
      <c r="AP12" s="400"/>
      <c r="AQ12" s="400"/>
      <c r="AR12" s="400"/>
      <c r="AS12" s="400"/>
      <c r="AT12" s="401"/>
      <c r="AU12" s="483" t="s">
        <v>59</v>
      </c>
      <c r="AV12" s="484"/>
      <c r="AW12" s="484"/>
      <c r="AX12" s="484"/>
      <c r="AY12" s="406" t="s">
        <v>73</v>
      </c>
      <c r="AZ12" s="407"/>
      <c r="BA12" s="407"/>
      <c r="BB12" s="407"/>
      <c r="BC12" s="407"/>
      <c r="BD12" s="407"/>
      <c r="BE12" s="407"/>
      <c r="BF12" s="407"/>
      <c r="BG12" s="407"/>
      <c r="BH12" s="407"/>
      <c r="BI12" s="407"/>
      <c r="BJ12" s="407"/>
      <c r="BK12" s="407"/>
      <c r="BL12" s="407"/>
      <c r="BM12" s="408"/>
      <c r="BN12" s="426">
        <v>0</v>
      </c>
      <c r="BO12" s="427"/>
      <c r="BP12" s="427"/>
      <c r="BQ12" s="427"/>
      <c r="BR12" s="427"/>
      <c r="BS12" s="427"/>
      <c r="BT12" s="427"/>
      <c r="BU12" s="428"/>
      <c r="BV12" s="426">
        <v>250000</v>
      </c>
      <c r="BW12" s="427"/>
      <c r="BX12" s="427"/>
      <c r="BY12" s="427"/>
      <c r="BZ12" s="427"/>
      <c r="CA12" s="427"/>
      <c r="CB12" s="427"/>
      <c r="CC12" s="428"/>
      <c r="CD12" s="435" t="s">
        <v>74</v>
      </c>
      <c r="CE12" s="436"/>
      <c r="CF12" s="436"/>
      <c r="CG12" s="436"/>
      <c r="CH12" s="436"/>
      <c r="CI12" s="436"/>
      <c r="CJ12" s="436"/>
      <c r="CK12" s="436"/>
      <c r="CL12" s="436"/>
      <c r="CM12" s="436"/>
      <c r="CN12" s="436"/>
      <c r="CO12" s="436"/>
      <c r="CP12" s="436"/>
      <c r="CQ12" s="436"/>
      <c r="CR12" s="436"/>
      <c r="CS12" s="437"/>
      <c r="CT12" s="539" t="s">
        <v>67</v>
      </c>
      <c r="CU12" s="540"/>
      <c r="CV12" s="540"/>
      <c r="CW12" s="540"/>
      <c r="CX12" s="540"/>
      <c r="CY12" s="540"/>
      <c r="CZ12" s="540"/>
      <c r="DA12" s="541"/>
      <c r="DB12" s="539" t="s">
        <v>67</v>
      </c>
      <c r="DC12" s="540"/>
      <c r="DD12" s="540"/>
      <c r="DE12" s="540"/>
      <c r="DF12" s="540"/>
      <c r="DG12" s="540"/>
      <c r="DH12" s="540"/>
      <c r="DI12" s="541"/>
      <c r="DJ12" s="41"/>
      <c r="DK12" s="41"/>
      <c r="DL12" s="41"/>
      <c r="DM12" s="41"/>
      <c r="DN12" s="41"/>
      <c r="DO12" s="41"/>
    </row>
    <row r="13" spans="1:119" ht="18.75" customHeight="1" x14ac:dyDescent="0.2">
      <c r="A13" s="42"/>
      <c r="B13" s="545"/>
      <c r="C13" s="546"/>
      <c r="D13" s="546"/>
      <c r="E13" s="546"/>
      <c r="F13" s="546"/>
      <c r="G13" s="546"/>
      <c r="H13" s="546"/>
      <c r="I13" s="546"/>
      <c r="J13" s="546"/>
      <c r="K13" s="547"/>
      <c r="L13" s="52"/>
      <c r="M13" s="526" t="s">
        <v>75</v>
      </c>
      <c r="N13" s="527"/>
      <c r="O13" s="527"/>
      <c r="P13" s="527"/>
      <c r="Q13" s="528"/>
      <c r="R13" s="529">
        <v>44071</v>
      </c>
      <c r="S13" s="530"/>
      <c r="T13" s="530"/>
      <c r="U13" s="530"/>
      <c r="V13" s="531"/>
      <c r="W13" s="517" t="s">
        <v>76</v>
      </c>
      <c r="X13" s="439"/>
      <c r="Y13" s="439"/>
      <c r="Z13" s="439"/>
      <c r="AA13" s="439"/>
      <c r="AB13" s="440"/>
      <c r="AC13" s="402">
        <v>4784</v>
      </c>
      <c r="AD13" s="403"/>
      <c r="AE13" s="403"/>
      <c r="AF13" s="403"/>
      <c r="AG13" s="404"/>
      <c r="AH13" s="402">
        <v>5248</v>
      </c>
      <c r="AI13" s="403"/>
      <c r="AJ13" s="403"/>
      <c r="AK13" s="403"/>
      <c r="AL13" s="405"/>
      <c r="AM13" s="495" t="s">
        <v>77</v>
      </c>
      <c r="AN13" s="400"/>
      <c r="AO13" s="400"/>
      <c r="AP13" s="400"/>
      <c r="AQ13" s="400"/>
      <c r="AR13" s="400"/>
      <c r="AS13" s="400"/>
      <c r="AT13" s="401"/>
      <c r="AU13" s="483" t="s">
        <v>59</v>
      </c>
      <c r="AV13" s="484"/>
      <c r="AW13" s="484"/>
      <c r="AX13" s="484"/>
      <c r="AY13" s="406" t="s">
        <v>78</v>
      </c>
      <c r="AZ13" s="407"/>
      <c r="BA13" s="407"/>
      <c r="BB13" s="407"/>
      <c r="BC13" s="407"/>
      <c r="BD13" s="407"/>
      <c r="BE13" s="407"/>
      <c r="BF13" s="407"/>
      <c r="BG13" s="407"/>
      <c r="BH13" s="407"/>
      <c r="BI13" s="407"/>
      <c r="BJ13" s="407"/>
      <c r="BK13" s="407"/>
      <c r="BL13" s="407"/>
      <c r="BM13" s="408"/>
      <c r="BN13" s="426">
        <v>214477</v>
      </c>
      <c r="BO13" s="427"/>
      <c r="BP13" s="427"/>
      <c r="BQ13" s="427"/>
      <c r="BR13" s="427"/>
      <c r="BS13" s="427"/>
      <c r="BT13" s="427"/>
      <c r="BU13" s="428"/>
      <c r="BV13" s="426">
        <v>-331054</v>
      </c>
      <c r="BW13" s="427"/>
      <c r="BX13" s="427"/>
      <c r="BY13" s="427"/>
      <c r="BZ13" s="427"/>
      <c r="CA13" s="427"/>
      <c r="CB13" s="427"/>
      <c r="CC13" s="428"/>
      <c r="CD13" s="435" t="s">
        <v>79</v>
      </c>
      <c r="CE13" s="436"/>
      <c r="CF13" s="436"/>
      <c r="CG13" s="436"/>
      <c r="CH13" s="436"/>
      <c r="CI13" s="436"/>
      <c r="CJ13" s="436"/>
      <c r="CK13" s="436"/>
      <c r="CL13" s="436"/>
      <c r="CM13" s="436"/>
      <c r="CN13" s="436"/>
      <c r="CO13" s="436"/>
      <c r="CP13" s="436"/>
      <c r="CQ13" s="436"/>
      <c r="CR13" s="436"/>
      <c r="CS13" s="437"/>
      <c r="CT13" s="396">
        <v>10.9</v>
      </c>
      <c r="CU13" s="397"/>
      <c r="CV13" s="397"/>
      <c r="CW13" s="397"/>
      <c r="CX13" s="397"/>
      <c r="CY13" s="397"/>
      <c r="CZ13" s="397"/>
      <c r="DA13" s="398"/>
      <c r="DB13" s="396">
        <v>11.3</v>
      </c>
      <c r="DC13" s="397"/>
      <c r="DD13" s="397"/>
      <c r="DE13" s="397"/>
      <c r="DF13" s="397"/>
      <c r="DG13" s="397"/>
      <c r="DH13" s="397"/>
      <c r="DI13" s="398"/>
      <c r="DJ13" s="41"/>
      <c r="DK13" s="41"/>
      <c r="DL13" s="41"/>
      <c r="DM13" s="41"/>
      <c r="DN13" s="41"/>
      <c r="DO13" s="41"/>
    </row>
    <row r="14" spans="1:119" ht="18.75" customHeight="1" thickBot="1" x14ac:dyDescent="0.25">
      <c r="A14" s="42"/>
      <c r="B14" s="545"/>
      <c r="C14" s="546"/>
      <c r="D14" s="546"/>
      <c r="E14" s="546"/>
      <c r="F14" s="546"/>
      <c r="G14" s="546"/>
      <c r="H14" s="546"/>
      <c r="I14" s="546"/>
      <c r="J14" s="546"/>
      <c r="K14" s="547"/>
      <c r="L14" s="519" t="s">
        <v>80</v>
      </c>
      <c r="M14" s="563"/>
      <c r="N14" s="563"/>
      <c r="O14" s="563"/>
      <c r="P14" s="563"/>
      <c r="Q14" s="564"/>
      <c r="R14" s="529">
        <v>45334</v>
      </c>
      <c r="S14" s="530"/>
      <c r="T14" s="530"/>
      <c r="U14" s="530"/>
      <c r="V14" s="531"/>
      <c r="W14" s="532"/>
      <c r="X14" s="442"/>
      <c r="Y14" s="442"/>
      <c r="Z14" s="442"/>
      <c r="AA14" s="442"/>
      <c r="AB14" s="443"/>
      <c r="AC14" s="522">
        <v>21.4</v>
      </c>
      <c r="AD14" s="523"/>
      <c r="AE14" s="523"/>
      <c r="AF14" s="523"/>
      <c r="AG14" s="524"/>
      <c r="AH14" s="522">
        <v>22.8</v>
      </c>
      <c r="AI14" s="523"/>
      <c r="AJ14" s="523"/>
      <c r="AK14" s="523"/>
      <c r="AL14" s="525"/>
      <c r="AM14" s="495"/>
      <c r="AN14" s="400"/>
      <c r="AO14" s="400"/>
      <c r="AP14" s="400"/>
      <c r="AQ14" s="400"/>
      <c r="AR14" s="400"/>
      <c r="AS14" s="400"/>
      <c r="AT14" s="401"/>
      <c r="AU14" s="483"/>
      <c r="AV14" s="484"/>
      <c r="AW14" s="484"/>
      <c r="AX14" s="484"/>
      <c r="AY14" s="406"/>
      <c r="AZ14" s="407"/>
      <c r="BA14" s="407"/>
      <c r="BB14" s="407"/>
      <c r="BC14" s="407"/>
      <c r="BD14" s="407"/>
      <c r="BE14" s="407"/>
      <c r="BF14" s="407"/>
      <c r="BG14" s="407"/>
      <c r="BH14" s="407"/>
      <c r="BI14" s="407"/>
      <c r="BJ14" s="407"/>
      <c r="BK14" s="407"/>
      <c r="BL14" s="407"/>
      <c r="BM14" s="408"/>
      <c r="BN14" s="426"/>
      <c r="BO14" s="427"/>
      <c r="BP14" s="427"/>
      <c r="BQ14" s="427"/>
      <c r="BR14" s="427"/>
      <c r="BS14" s="427"/>
      <c r="BT14" s="427"/>
      <c r="BU14" s="428"/>
      <c r="BV14" s="426"/>
      <c r="BW14" s="427"/>
      <c r="BX14" s="427"/>
      <c r="BY14" s="427"/>
      <c r="BZ14" s="427"/>
      <c r="CA14" s="427"/>
      <c r="CB14" s="427"/>
      <c r="CC14" s="428"/>
      <c r="CD14" s="432" t="s">
        <v>81</v>
      </c>
      <c r="CE14" s="433"/>
      <c r="CF14" s="433"/>
      <c r="CG14" s="433"/>
      <c r="CH14" s="433"/>
      <c r="CI14" s="433"/>
      <c r="CJ14" s="433"/>
      <c r="CK14" s="433"/>
      <c r="CL14" s="433"/>
      <c r="CM14" s="433"/>
      <c r="CN14" s="433"/>
      <c r="CO14" s="433"/>
      <c r="CP14" s="433"/>
      <c r="CQ14" s="433"/>
      <c r="CR14" s="433"/>
      <c r="CS14" s="434"/>
      <c r="CT14" s="533">
        <v>106.6</v>
      </c>
      <c r="CU14" s="534"/>
      <c r="CV14" s="534"/>
      <c r="CW14" s="534"/>
      <c r="CX14" s="534"/>
      <c r="CY14" s="534"/>
      <c r="CZ14" s="534"/>
      <c r="DA14" s="535"/>
      <c r="DB14" s="533">
        <v>105.7</v>
      </c>
      <c r="DC14" s="534"/>
      <c r="DD14" s="534"/>
      <c r="DE14" s="534"/>
      <c r="DF14" s="534"/>
      <c r="DG14" s="534"/>
      <c r="DH14" s="534"/>
      <c r="DI14" s="535"/>
      <c r="DJ14" s="41"/>
      <c r="DK14" s="41"/>
      <c r="DL14" s="41"/>
      <c r="DM14" s="41"/>
      <c r="DN14" s="41"/>
      <c r="DO14" s="41"/>
    </row>
    <row r="15" spans="1:119" ht="18.75" customHeight="1" x14ac:dyDescent="0.2">
      <c r="A15" s="42"/>
      <c r="B15" s="545"/>
      <c r="C15" s="546"/>
      <c r="D15" s="546"/>
      <c r="E15" s="546"/>
      <c r="F15" s="546"/>
      <c r="G15" s="546"/>
      <c r="H15" s="546"/>
      <c r="I15" s="546"/>
      <c r="J15" s="546"/>
      <c r="K15" s="547"/>
      <c r="L15" s="52"/>
      <c r="M15" s="526" t="s">
        <v>75</v>
      </c>
      <c r="N15" s="527"/>
      <c r="O15" s="527"/>
      <c r="P15" s="527"/>
      <c r="Q15" s="528"/>
      <c r="R15" s="529">
        <v>44766</v>
      </c>
      <c r="S15" s="530"/>
      <c r="T15" s="530"/>
      <c r="U15" s="530"/>
      <c r="V15" s="531"/>
      <c r="W15" s="517" t="s">
        <v>82</v>
      </c>
      <c r="X15" s="439"/>
      <c r="Y15" s="439"/>
      <c r="Z15" s="439"/>
      <c r="AA15" s="439"/>
      <c r="AB15" s="440"/>
      <c r="AC15" s="402">
        <v>4320</v>
      </c>
      <c r="AD15" s="403"/>
      <c r="AE15" s="403"/>
      <c r="AF15" s="403"/>
      <c r="AG15" s="404"/>
      <c r="AH15" s="402">
        <v>4517</v>
      </c>
      <c r="AI15" s="403"/>
      <c r="AJ15" s="403"/>
      <c r="AK15" s="403"/>
      <c r="AL15" s="405"/>
      <c r="AM15" s="495"/>
      <c r="AN15" s="400"/>
      <c r="AO15" s="400"/>
      <c r="AP15" s="400"/>
      <c r="AQ15" s="400"/>
      <c r="AR15" s="400"/>
      <c r="AS15" s="400"/>
      <c r="AT15" s="401"/>
      <c r="AU15" s="483"/>
      <c r="AV15" s="484"/>
      <c r="AW15" s="484"/>
      <c r="AX15" s="484"/>
      <c r="AY15" s="418" t="s">
        <v>83</v>
      </c>
      <c r="AZ15" s="419"/>
      <c r="BA15" s="419"/>
      <c r="BB15" s="419"/>
      <c r="BC15" s="419"/>
      <c r="BD15" s="419"/>
      <c r="BE15" s="419"/>
      <c r="BF15" s="419"/>
      <c r="BG15" s="419"/>
      <c r="BH15" s="419"/>
      <c r="BI15" s="419"/>
      <c r="BJ15" s="419"/>
      <c r="BK15" s="419"/>
      <c r="BL15" s="419"/>
      <c r="BM15" s="420"/>
      <c r="BN15" s="421">
        <v>4962287</v>
      </c>
      <c r="BO15" s="422"/>
      <c r="BP15" s="422"/>
      <c r="BQ15" s="422"/>
      <c r="BR15" s="422"/>
      <c r="BS15" s="422"/>
      <c r="BT15" s="422"/>
      <c r="BU15" s="423"/>
      <c r="BV15" s="421">
        <v>4729898</v>
      </c>
      <c r="BW15" s="422"/>
      <c r="BX15" s="422"/>
      <c r="BY15" s="422"/>
      <c r="BZ15" s="422"/>
      <c r="CA15" s="422"/>
      <c r="CB15" s="422"/>
      <c r="CC15" s="423"/>
      <c r="CD15" s="536" t="s">
        <v>84</v>
      </c>
      <c r="CE15" s="537"/>
      <c r="CF15" s="537"/>
      <c r="CG15" s="537"/>
      <c r="CH15" s="537"/>
      <c r="CI15" s="537"/>
      <c r="CJ15" s="537"/>
      <c r="CK15" s="537"/>
      <c r="CL15" s="537"/>
      <c r="CM15" s="537"/>
      <c r="CN15" s="537"/>
      <c r="CO15" s="537"/>
      <c r="CP15" s="537"/>
      <c r="CQ15" s="537"/>
      <c r="CR15" s="537"/>
      <c r="CS15" s="53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545"/>
      <c r="C16" s="546"/>
      <c r="D16" s="546"/>
      <c r="E16" s="546"/>
      <c r="F16" s="546"/>
      <c r="G16" s="546"/>
      <c r="H16" s="546"/>
      <c r="I16" s="546"/>
      <c r="J16" s="546"/>
      <c r="K16" s="547"/>
      <c r="L16" s="519" t="s">
        <v>85</v>
      </c>
      <c r="M16" s="520"/>
      <c r="N16" s="520"/>
      <c r="O16" s="520"/>
      <c r="P16" s="520"/>
      <c r="Q16" s="521"/>
      <c r="R16" s="514" t="s">
        <v>86</v>
      </c>
      <c r="S16" s="515"/>
      <c r="T16" s="515"/>
      <c r="U16" s="515"/>
      <c r="V16" s="516"/>
      <c r="W16" s="532"/>
      <c r="X16" s="442"/>
      <c r="Y16" s="442"/>
      <c r="Z16" s="442"/>
      <c r="AA16" s="442"/>
      <c r="AB16" s="443"/>
      <c r="AC16" s="522">
        <v>19.3</v>
      </c>
      <c r="AD16" s="523"/>
      <c r="AE16" s="523"/>
      <c r="AF16" s="523"/>
      <c r="AG16" s="524"/>
      <c r="AH16" s="522">
        <v>19.600000000000001</v>
      </c>
      <c r="AI16" s="523"/>
      <c r="AJ16" s="523"/>
      <c r="AK16" s="523"/>
      <c r="AL16" s="525"/>
      <c r="AM16" s="495"/>
      <c r="AN16" s="400"/>
      <c r="AO16" s="400"/>
      <c r="AP16" s="400"/>
      <c r="AQ16" s="400"/>
      <c r="AR16" s="400"/>
      <c r="AS16" s="400"/>
      <c r="AT16" s="401"/>
      <c r="AU16" s="483"/>
      <c r="AV16" s="484"/>
      <c r="AW16" s="484"/>
      <c r="AX16" s="484"/>
      <c r="AY16" s="406" t="s">
        <v>87</v>
      </c>
      <c r="AZ16" s="407"/>
      <c r="BA16" s="407"/>
      <c r="BB16" s="407"/>
      <c r="BC16" s="407"/>
      <c r="BD16" s="407"/>
      <c r="BE16" s="407"/>
      <c r="BF16" s="407"/>
      <c r="BG16" s="407"/>
      <c r="BH16" s="407"/>
      <c r="BI16" s="407"/>
      <c r="BJ16" s="407"/>
      <c r="BK16" s="407"/>
      <c r="BL16" s="407"/>
      <c r="BM16" s="408"/>
      <c r="BN16" s="426">
        <v>12870398</v>
      </c>
      <c r="BO16" s="427"/>
      <c r="BP16" s="427"/>
      <c r="BQ16" s="427"/>
      <c r="BR16" s="427"/>
      <c r="BS16" s="427"/>
      <c r="BT16" s="427"/>
      <c r="BU16" s="428"/>
      <c r="BV16" s="426">
        <v>12190936</v>
      </c>
      <c r="BW16" s="427"/>
      <c r="BX16" s="427"/>
      <c r="BY16" s="427"/>
      <c r="BZ16" s="427"/>
      <c r="CA16" s="427"/>
      <c r="CB16" s="427"/>
      <c r="CC16" s="428"/>
      <c r="CD16" s="56"/>
      <c r="CE16" s="424"/>
      <c r="CF16" s="424"/>
      <c r="CG16" s="424"/>
      <c r="CH16" s="424"/>
      <c r="CI16" s="424"/>
      <c r="CJ16" s="424"/>
      <c r="CK16" s="424"/>
      <c r="CL16" s="424"/>
      <c r="CM16" s="424"/>
      <c r="CN16" s="424"/>
      <c r="CO16" s="424"/>
      <c r="CP16" s="424"/>
      <c r="CQ16" s="424"/>
      <c r="CR16" s="424"/>
      <c r="CS16" s="425"/>
      <c r="CT16" s="396"/>
      <c r="CU16" s="397"/>
      <c r="CV16" s="397"/>
      <c r="CW16" s="397"/>
      <c r="CX16" s="397"/>
      <c r="CY16" s="397"/>
      <c r="CZ16" s="397"/>
      <c r="DA16" s="398"/>
      <c r="DB16" s="396"/>
      <c r="DC16" s="397"/>
      <c r="DD16" s="397"/>
      <c r="DE16" s="397"/>
      <c r="DF16" s="397"/>
      <c r="DG16" s="397"/>
      <c r="DH16" s="397"/>
      <c r="DI16" s="398"/>
      <c r="DJ16" s="41"/>
      <c r="DK16" s="41"/>
      <c r="DL16" s="41"/>
      <c r="DM16" s="41"/>
      <c r="DN16" s="41"/>
      <c r="DO16" s="41"/>
    </row>
    <row r="17" spans="1:119" ht="18.75" customHeight="1" thickBot="1" x14ac:dyDescent="0.25">
      <c r="A17" s="42"/>
      <c r="B17" s="548"/>
      <c r="C17" s="549"/>
      <c r="D17" s="549"/>
      <c r="E17" s="549"/>
      <c r="F17" s="549"/>
      <c r="G17" s="549"/>
      <c r="H17" s="549"/>
      <c r="I17" s="549"/>
      <c r="J17" s="549"/>
      <c r="K17" s="550"/>
      <c r="L17" s="57"/>
      <c r="M17" s="511" t="s">
        <v>88</v>
      </c>
      <c r="N17" s="512"/>
      <c r="O17" s="512"/>
      <c r="P17" s="512"/>
      <c r="Q17" s="513"/>
      <c r="R17" s="514" t="s">
        <v>89</v>
      </c>
      <c r="S17" s="515"/>
      <c r="T17" s="515"/>
      <c r="U17" s="515"/>
      <c r="V17" s="516"/>
      <c r="W17" s="517" t="s">
        <v>90</v>
      </c>
      <c r="X17" s="439"/>
      <c r="Y17" s="439"/>
      <c r="Z17" s="439"/>
      <c r="AA17" s="439"/>
      <c r="AB17" s="440"/>
      <c r="AC17" s="402">
        <v>13240</v>
      </c>
      <c r="AD17" s="403"/>
      <c r="AE17" s="403"/>
      <c r="AF17" s="403"/>
      <c r="AG17" s="404"/>
      <c r="AH17" s="402">
        <v>13236</v>
      </c>
      <c r="AI17" s="403"/>
      <c r="AJ17" s="403"/>
      <c r="AK17" s="403"/>
      <c r="AL17" s="405"/>
      <c r="AM17" s="495"/>
      <c r="AN17" s="400"/>
      <c r="AO17" s="400"/>
      <c r="AP17" s="400"/>
      <c r="AQ17" s="400"/>
      <c r="AR17" s="400"/>
      <c r="AS17" s="400"/>
      <c r="AT17" s="401"/>
      <c r="AU17" s="483"/>
      <c r="AV17" s="484"/>
      <c r="AW17" s="484"/>
      <c r="AX17" s="484"/>
      <c r="AY17" s="406" t="s">
        <v>91</v>
      </c>
      <c r="AZ17" s="407"/>
      <c r="BA17" s="407"/>
      <c r="BB17" s="407"/>
      <c r="BC17" s="407"/>
      <c r="BD17" s="407"/>
      <c r="BE17" s="407"/>
      <c r="BF17" s="407"/>
      <c r="BG17" s="407"/>
      <c r="BH17" s="407"/>
      <c r="BI17" s="407"/>
      <c r="BJ17" s="407"/>
      <c r="BK17" s="407"/>
      <c r="BL17" s="407"/>
      <c r="BM17" s="408"/>
      <c r="BN17" s="426">
        <v>6210503</v>
      </c>
      <c r="BO17" s="427"/>
      <c r="BP17" s="427"/>
      <c r="BQ17" s="427"/>
      <c r="BR17" s="427"/>
      <c r="BS17" s="427"/>
      <c r="BT17" s="427"/>
      <c r="BU17" s="428"/>
      <c r="BV17" s="426">
        <v>5976397</v>
      </c>
      <c r="BW17" s="427"/>
      <c r="BX17" s="427"/>
      <c r="BY17" s="427"/>
      <c r="BZ17" s="427"/>
      <c r="CA17" s="427"/>
      <c r="CB17" s="427"/>
      <c r="CC17" s="428"/>
      <c r="CD17" s="56"/>
      <c r="CE17" s="424"/>
      <c r="CF17" s="424"/>
      <c r="CG17" s="424"/>
      <c r="CH17" s="424"/>
      <c r="CI17" s="424"/>
      <c r="CJ17" s="424"/>
      <c r="CK17" s="424"/>
      <c r="CL17" s="424"/>
      <c r="CM17" s="424"/>
      <c r="CN17" s="424"/>
      <c r="CO17" s="424"/>
      <c r="CP17" s="424"/>
      <c r="CQ17" s="424"/>
      <c r="CR17" s="424"/>
      <c r="CS17" s="425"/>
      <c r="CT17" s="396"/>
      <c r="CU17" s="397"/>
      <c r="CV17" s="397"/>
      <c r="CW17" s="397"/>
      <c r="CX17" s="397"/>
      <c r="CY17" s="397"/>
      <c r="CZ17" s="397"/>
      <c r="DA17" s="398"/>
      <c r="DB17" s="396"/>
      <c r="DC17" s="397"/>
      <c r="DD17" s="397"/>
      <c r="DE17" s="397"/>
      <c r="DF17" s="397"/>
      <c r="DG17" s="397"/>
      <c r="DH17" s="397"/>
      <c r="DI17" s="398"/>
      <c r="DJ17" s="41"/>
      <c r="DK17" s="41"/>
      <c r="DL17" s="41"/>
      <c r="DM17" s="41"/>
      <c r="DN17" s="41"/>
      <c r="DO17" s="41"/>
    </row>
    <row r="18" spans="1:119" ht="18.75" customHeight="1" thickBot="1" x14ac:dyDescent="0.25">
      <c r="A18" s="42"/>
      <c r="B18" s="488" t="s">
        <v>92</v>
      </c>
      <c r="C18" s="489"/>
      <c r="D18" s="489"/>
      <c r="E18" s="490"/>
      <c r="F18" s="490"/>
      <c r="G18" s="490"/>
      <c r="H18" s="490"/>
      <c r="I18" s="490"/>
      <c r="J18" s="490"/>
      <c r="K18" s="490"/>
      <c r="L18" s="491">
        <v>562.95000000000005</v>
      </c>
      <c r="M18" s="491"/>
      <c r="N18" s="491"/>
      <c r="O18" s="491"/>
      <c r="P18" s="491"/>
      <c r="Q18" s="491"/>
      <c r="R18" s="492"/>
      <c r="S18" s="492"/>
      <c r="T18" s="492"/>
      <c r="U18" s="492"/>
      <c r="V18" s="493"/>
      <c r="W18" s="507"/>
      <c r="X18" s="508"/>
      <c r="Y18" s="508"/>
      <c r="Z18" s="508"/>
      <c r="AA18" s="508"/>
      <c r="AB18" s="518"/>
      <c r="AC18" s="390">
        <v>59.3</v>
      </c>
      <c r="AD18" s="391"/>
      <c r="AE18" s="391"/>
      <c r="AF18" s="391"/>
      <c r="AG18" s="494"/>
      <c r="AH18" s="390">
        <v>57.5</v>
      </c>
      <c r="AI18" s="391"/>
      <c r="AJ18" s="391"/>
      <c r="AK18" s="391"/>
      <c r="AL18" s="392"/>
      <c r="AM18" s="495"/>
      <c r="AN18" s="400"/>
      <c r="AO18" s="400"/>
      <c r="AP18" s="400"/>
      <c r="AQ18" s="400"/>
      <c r="AR18" s="400"/>
      <c r="AS18" s="400"/>
      <c r="AT18" s="401"/>
      <c r="AU18" s="483"/>
      <c r="AV18" s="484"/>
      <c r="AW18" s="484"/>
      <c r="AX18" s="484"/>
      <c r="AY18" s="406" t="s">
        <v>93</v>
      </c>
      <c r="AZ18" s="407"/>
      <c r="BA18" s="407"/>
      <c r="BB18" s="407"/>
      <c r="BC18" s="407"/>
      <c r="BD18" s="407"/>
      <c r="BE18" s="407"/>
      <c r="BF18" s="407"/>
      <c r="BG18" s="407"/>
      <c r="BH18" s="407"/>
      <c r="BI18" s="407"/>
      <c r="BJ18" s="407"/>
      <c r="BK18" s="407"/>
      <c r="BL18" s="407"/>
      <c r="BM18" s="408"/>
      <c r="BN18" s="426">
        <v>13832628</v>
      </c>
      <c r="BO18" s="427"/>
      <c r="BP18" s="427"/>
      <c r="BQ18" s="427"/>
      <c r="BR18" s="427"/>
      <c r="BS18" s="427"/>
      <c r="BT18" s="427"/>
      <c r="BU18" s="428"/>
      <c r="BV18" s="426">
        <v>13798908</v>
      </c>
      <c r="BW18" s="427"/>
      <c r="BX18" s="427"/>
      <c r="BY18" s="427"/>
      <c r="BZ18" s="427"/>
      <c r="CA18" s="427"/>
      <c r="CB18" s="427"/>
      <c r="CC18" s="428"/>
      <c r="CD18" s="56"/>
      <c r="CE18" s="424"/>
      <c r="CF18" s="424"/>
      <c r="CG18" s="424"/>
      <c r="CH18" s="424"/>
      <c r="CI18" s="424"/>
      <c r="CJ18" s="424"/>
      <c r="CK18" s="424"/>
      <c r="CL18" s="424"/>
      <c r="CM18" s="424"/>
      <c r="CN18" s="424"/>
      <c r="CO18" s="424"/>
      <c r="CP18" s="424"/>
      <c r="CQ18" s="424"/>
      <c r="CR18" s="424"/>
      <c r="CS18" s="425"/>
      <c r="CT18" s="396"/>
      <c r="CU18" s="397"/>
      <c r="CV18" s="397"/>
      <c r="CW18" s="397"/>
      <c r="CX18" s="397"/>
      <c r="CY18" s="397"/>
      <c r="CZ18" s="397"/>
      <c r="DA18" s="398"/>
      <c r="DB18" s="396"/>
      <c r="DC18" s="397"/>
      <c r="DD18" s="397"/>
      <c r="DE18" s="397"/>
      <c r="DF18" s="397"/>
      <c r="DG18" s="397"/>
      <c r="DH18" s="397"/>
      <c r="DI18" s="398"/>
      <c r="DJ18" s="41"/>
      <c r="DK18" s="41"/>
      <c r="DL18" s="41"/>
      <c r="DM18" s="41"/>
      <c r="DN18" s="41"/>
      <c r="DO18" s="41"/>
    </row>
    <row r="19" spans="1:119" ht="18.75" customHeight="1" thickBot="1" x14ac:dyDescent="0.25">
      <c r="A19" s="42"/>
      <c r="B19" s="488" t="s">
        <v>94</v>
      </c>
      <c r="C19" s="489"/>
      <c r="D19" s="489"/>
      <c r="E19" s="490"/>
      <c r="F19" s="490"/>
      <c r="G19" s="490"/>
      <c r="H19" s="490"/>
      <c r="I19" s="490"/>
      <c r="J19" s="490"/>
      <c r="K19" s="490"/>
      <c r="L19" s="496">
        <v>78</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10"/>
      <c r="AM19" s="495"/>
      <c r="AN19" s="400"/>
      <c r="AO19" s="400"/>
      <c r="AP19" s="400"/>
      <c r="AQ19" s="400"/>
      <c r="AR19" s="400"/>
      <c r="AS19" s="400"/>
      <c r="AT19" s="401"/>
      <c r="AU19" s="483"/>
      <c r="AV19" s="484"/>
      <c r="AW19" s="484"/>
      <c r="AX19" s="484"/>
      <c r="AY19" s="406" t="s">
        <v>95</v>
      </c>
      <c r="AZ19" s="407"/>
      <c r="BA19" s="407"/>
      <c r="BB19" s="407"/>
      <c r="BC19" s="407"/>
      <c r="BD19" s="407"/>
      <c r="BE19" s="407"/>
      <c r="BF19" s="407"/>
      <c r="BG19" s="407"/>
      <c r="BH19" s="407"/>
      <c r="BI19" s="407"/>
      <c r="BJ19" s="407"/>
      <c r="BK19" s="407"/>
      <c r="BL19" s="407"/>
      <c r="BM19" s="408"/>
      <c r="BN19" s="426">
        <v>17700758</v>
      </c>
      <c r="BO19" s="427"/>
      <c r="BP19" s="427"/>
      <c r="BQ19" s="427"/>
      <c r="BR19" s="427"/>
      <c r="BS19" s="427"/>
      <c r="BT19" s="427"/>
      <c r="BU19" s="428"/>
      <c r="BV19" s="426">
        <v>17059679</v>
      </c>
      <c r="BW19" s="427"/>
      <c r="BX19" s="427"/>
      <c r="BY19" s="427"/>
      <c r="BZ19" s="427"/>
      <c r="CA19" s="427"/>
      <c r="CB19" s="427"/>
      <c r="CC19" s="428"/>
      <c r="CD19" s="56"/>
      <c r="CE19" s="424"/>
      <c r="CF19" s="424"/>
      <c r="CG19" s="424"/>
      <c r="CH19" s="424"/>
      <c r="CI19" s="424"/>
      <c r="CJ19" s="424"/>
      <c r="CK19" s="424"/>
      <c r="CL19" s="424"/>
      <c r="CM19" s="424"/>
      <c r="CN19" s="424"/>
      <c r="CO19" s="424"/>
      <c r="CP19" s="424"/>
      <c r="CQ19" s="424"/>
      <c r="CR19" s="424"/>
      <c r="CS19" s="425"/>
      <c r="CT19" s="396"/>
      <c r="CU19" s="397"/>
      <c r="CV19" s="397"/>
      <c r="CW19" s="397"/>
      <c r="CX19" s="397"/>
      <c r="CY19" s="397"/>
      <c r="CZ19" s="397"/>
      <c r="DA19" s="398"/>
      <c r="DB19" s="396"/>
      <c r="DC19" s="397"/>
      <c r="DD19" s="397"/>
      <c r="DE19" s="397"/>
      <c r="DF19" s="397"/>
      <c r="DG19" s="397"/>
      <c r="DH19" s="397"/>
      <c r="DI19" s="398"/>
      <c r="DJ19" s="41"/>
      <c r="DK19" s="41"/>
      <c r="DL19" s="41"/>
      <c r="DM19" s="41"/>
      <c r="DN19" s="41"/>
      <c r="DO19" s="41"/>
    </row>
    <row r="20" spans="1:119" ht="18.75" customHeight="1" thickBot="1" x14ac:dyDescent="0.25">
      <c r="A20" s="42"/>
      <c r="B20" s="488" t="s">
        <v>96</v>
      </c>
      <c r="C20" s="489"/>
      <c r="D20" s="489"/>
      <c r="E20" s="490"/>
      <c r="F20" s="490"/>
      <c r="G20" s="490"/>
      <c r="H20" s="490"/>
      <c r="I20" s="490"/>
      <c r="J20" s="490"/>
      <c r="K20" s="490"/>
      <c r="L20" s="496">
        <v>19162</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473"/>
      <c r="AO20" s="473"/>
      <c r="AP20" s="473"/>
      <c r="AQ20" s="473"/>
      <c r="AR20" s="473"/>
      <c r="AS20" s="473"/>
      <c r="AT20" s="474"/>
      <c r="AU20" s="502"/>
      <c r="AV20" s="503"/>
      <c r="AW20" s="503"/>
      <c r="AX20" s="504"/>
      <c r="AY20" s="406"/>
      <c r="AZ20" s="407"/>
      <c r="BA20" s="407"/>
      <c r="BB20" s="407"/>
      <c r="BC20" s="407"/>
      <c r="BD20" s="407"/>
      <c r="BE20" s="407"/>
      <c r="BF20" s="407"/>
      <c r="BG20" s="407"/>
      <c r="BH20" s="407"/>
      <c r="BI20" s="407"/>
      <c r="BJ20" s="407"/>
      <c r="BK20" s="407"/>
      <c r="BL20" s="407"/>
      <c r="BM20" s="408"/>
      <c r="BN20" s="426"/>
      <c r="BO20" s="427"/>
      <c r="BP20" s="427"/>
      <c r="BQ20" s="427"/>
      <c r="BR20" s="427"/>
      <c r="BS20" s="427"/>
      <c r="BT20" s="427"/>
      <c r="BU20" s="428"/>
      <c r="BV20" s="426"/>
      <c r="BW20" s="427"/>
      <c r="BX20" s="427"/>
      <c r="BY20" s="427"/>
      <c r="BZ20" s="427"/>
      <c r="CA20" s="427"/>
      <c r="CB20" s="427"/>
      <c r="CC20" s="428"/>
      <c r="CD20" s="56"/>
      <c r="CE20" s="424"/>
      <c r="CF20" s="424"/>
      <c r="CG20" s="424"/>
      <c r="CH20" s="424"/>
      <c r="CI20" s="424"/>
      <c r="CJ20" s="424"/>
      <c r="CK20" s="424"/>
      <c r="CL20" s="424"/>
      <c r="CM20" s="424"/>
      <c r="CN20" s="424"/>
      <c r="CO20" s="424"/>
      <c r="CP20" s="424"/>
      <c r="CQ20" s="424"/>
      <c r="CR20" s="424"/>
      <c r="CS20" s="425"/>
      <c r="CT20" s="396"/>
      <c r="CU20" s="397"/>
      <c r="CV20" s="397"/>
      <c r="CW20" s="397"/>
      <c r="CX20" s="397"/>
      <c r="CY20" s="397"/>
      <c r="CZ20" s="397"/>
      <c r="DA20" s="398"/>
      <c r="DB20" s="396"/>
      <c r="DC20" s="397"/>
      <c r="DD20" s="397"/>
      <c r="DE20" s="397"/>
      <c r="DF20" s="397"/>
      <c r="DG20" s="397"/>
      <c r="DH20" s="397"/>
      <c r="DI20" s="398"/>
      <c r="DJ20" s="41"/>
      <c r="DK20" s="41"/>
      <c r="DL20" s="41"/>
      <c r="DM20" s="41"/>
      <c r="DN20" s="41"/>
      <c r="DO20" s="41"/>
    </row>
    <row r="21" spans="1:119" ht="18.75" customHeight="1" x14ac:dyDescent="0.2">
      <c r="A21" s="42"/>
      <c r="B21" s="485" t="s">
        <v>97</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06"/>
      <c r="AZ21" s="407"/>
      <c r="BA21" s="407"/>
      <c r="BB21" s="407"/>
      <c r="BC21" s="407"/>
      <c r="BD21" s="407"/>
      <c r="BE21" s="407"/>
      <c r="BF21" s="407"/>
      <c r="BG21" s="407"/>
      <c r="BH21" s="407"/>
      <c r="BI21" s="407"/>
      <c r="BJ21" s="407"/>
      <c r="BK21" s="407"/>
      <c r="BL21" s="407"/>
      <c r="BM21" s="408"/>
      <c r="BN21" s="426"/>
      <c r="BO21" s="427"/>
      <c r="BP21" s="427"/>
      <c r="BQ21" s="427"/>
      <c r="BR21" s="427"/>
      <c r="BS21" s="427"/>
      <c r="BT21" s="427"/>
      <c r="BU21" s="428"/>
      <c r="BV21" s="426"/>
      <c r="BW21" s="427"/>
      <c r="BX21" s="427"/>
      <c r="BY21" s="427"/>
      <c r="BZ21" s="427"/>
      <c r="CA21" s="427"/>
      <c r="CB21" s="427"/>
      <c r="CC21" s="428"/>
      <c r="CD21" s="56"/>
      <c r="CE21" s="424"/>
      <c r="CF21" s="424"/>
      <c r="CG21" s="424"/>
      <c r="CH21" s="424"/>
      <c r="CI21" s="424"/>
      <c r="CJ21" s="424"/>
      <c r="CK21" s="424"/>
      <c r="CL21" s="424"/>
      <c r="CM21" s="424"/>
      <c r="CN21" s="424"/>
      <c r="CO21" s="424"/>
      <c r="CP21" s="424"/>
      <c r="CQ21" s="424"/>
      <c r="CR21" s="424"/>
      <c r="CS21" s="425"/>
      <c r="CT21" s="396"/>
      <c r="CU21" s="397"/>
      <c r="CV21" s="397"/>
      <c r="CW21" s="397"/>
      <c r="CX21" s="397"/>
      <c r="CY21" s="397"/>
      <c r="CZ21" s="397"/>
      <c r="DA21" s="398"/>
      <c r="DB21" s="396"/>
      <c r="DC21" s="397"/>
      <c r="DD21" s="397"/>
      <c r="DE21" s="397"/>
      <c r="DF21" s="397"/>
      <c r="DG21" s="397"/>
      <c r="DH21" s="397"/>
      <c r="DI21" s="398"/>
      <c r="DJ21" s="41"/>
      <c r="DK21" s="41"/>
      <c r="DL21" s="41"/>
      <c r="DM21" s="41"/>
      <c r="DN21" s="41"/>
      <c r="DO21" s="41"/>
    </row>
    <row r="22" spans="1:119" ht="18.75" customHeight="1" thickBot="1" x14ac:dyDescent="0.25">
      <c r="A22" s="42"/>
      <c r="B22" s="455" t="s">
        <v>98</v>
      </c>
      <c r="C22" s="456"/>
      <c r="D22" s="457"/>
      <c r="E22" s="464" t="s">
        <v>27</v>
      </c>
      <c r="F22" s="439"/>
      <c r="G22" s="439"/>
      <c r="H22" s="439"/>
      <c r="I22" s="439"/>
      <c r="J22" s="439"/>
      <c r="K22" s="440"/>
      <c r="L22" s="464" t="s">
        <v>99</v>
      </c>
      <c r="M22" s="439"/>
      <c r="N22" s="439"/>
      <c r="O22" s="439"/>
      <c r="P22" s="440"/>
      <c r="Q22" s="449" t="s">
        <v>100</v>
      </c>
      <c r="R22" s="450"/>
      <c r="S22" s="450"/>
      <c r="T22" s="450"/>
      <c r="U22" s="450"/>
      <c r="V22" s="465"/>
      <c r="W22" s="467" t="s">
        <v>101</v>
      </c>
      <c r="X22" s="456"/>
      <c r="Y22" s="457"/>
      <c r="Z22" s="464" t="s">
        <v>27</v>
      </c>
      <c r="AA22" s="439"/>
      <c r="AB22" s="439"/>
      <c r="AC22" s="439"/>
      <c r="AD22" s="439"/>
      <c r="AE22" s="439"/>
      <c r="AF22" s="439"/>
      <c r="AG22" s="440"/>
      <c r="AH22" s="438" t="s">
        <v>102</v>
      </c>
      <c r="AI22" s="439"/>
      <c r="AJ22" s="439"/>
      <c r="AK22" s="439"/>
      <c r="AL22" s="440"/>
      <c r="AM22" s="438" t="s">
        <v>103</v>
      </c>
      <c r="AN22" s="444"/>
      <c r="AO22" s="444"/>
      <c r="AP22" s="444"/>
      <c r="AQ22" s="444"/>
      <c r="AR22" s="445"/>
      <c r="AS22" s="449" t="s">
        <v>100</v>
      </c>
      <c r="AT22" s="450"/>
      <c r="AU22" s="450"/>
      <c r="AV22" s="450"/>
      <c r="AW22" s="450"/>
      <c r="AX22" s="451"/>
      <c r="AY22" s="393"/>
      <c r="AZ22" s="394"/>
      <c r="BA22" s="394"/>
      <c r="BB22" s="394"/>
      <c r="BC22" s="394"/>
      <c r="BD22" s="394"/>
      <c r="BE22" s="394"/>
      <c r="BF22" s="394"/>
      <c r="BG22" s="394"/>
      <c r="BH22" s="394"/>
      <c r="BI22" s="394"/>
      <c r="BJ22" s="394"/>
      <c r="BK22" s="394"/>
      <c r="BL22" s="394"/>
      <c r="BM22" s="395"/>
      <c r="BN22" s="429"/>
      <c r="BO22" s="430"/>
      <c r="BP22" s="430"/>
      <c r="BQ22" s="430"/>
      <c r="BR22" s="430"/>
      <c r="BS22" s="430"/>
      <c r="BT22" s="430"/>
      <c r="BU22" s="431"/>
      <c r="BV22" s="429"/>
      <c r="BW22" s="430"/>
      <c r="BX22" s="430"/>
      <c r="BY22" s="430"/>
      <c r="BZ22" s="430"/>
      <c r="CA22" s="430"/>
      <c r="CB22" s="430"/>
      <c r="CC22" s="431"/>
      <c r="CD22" s="56"/>
      <c r="CE22" s="424"/>
      <c r="CF22" s="424"/>
      <c r="CG22" s="424"/>
      <c r="CH22" s="424"/>
      <c r="CI22" s="424"/>
      <c r="CJ22" s="424"/>
      <c r="CK22" s="424"/>
      <c r="CL22" s="424"/>
      <c r="CM22" s="424"/>
      <c r="CN22" s="424"/>
      <c r="CO22" s="424"/>
      <c r="CP22" s="424"/>
      <c r="CQ22" s="424"/>
      <c r="CR22" s="424"/>
      <c r="CS22" s="425"/>
      <c r="CT22" s="396"/>
      <c r="CU22" s="397"/>
      <c r="CV22" s="397"/>
      <c r="CW22" s="397"/>
      <c r="CX22" s="397"/>
      <c r="CY22" s="397"/>
      <c r="CZ22" s="397"/>
      <c r="DA22" s="398"/>
      <c r="DB22" s="396"/>
      <c r="DC22" s="397"/>
      <c r="DD22" s="397"/>
      <c r="DE22" s="397"/>
      <c r="DF22" s="397"/>
      <c r="DG22" s="397"/>
      <c r="DH22" s="397"/>
      <c r="DI22" s="398"/>
      <c r="DJ22" s="41"/>
      <c r="DK22" s="41"/>
      <c r="DL22" s="41"/>
      <c r="DM22" s="41"/>
      <c r="DN22" s="41"/>
      <c r="DO22" s="41"/>
    </row>
    <row r="23" spans="1:119" ht="18.75" customHeight="1" x14ac:dyDescent="0.2">
      <c r="A23" s="42"/>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8" t="s">
        <v>104</v>
      </c>
      <c r="AZ23" s="419"/>
      <c r="BA23" s="419"/>
      <c r="BB23" s="419"/>
      <c r="BC23" s="419"/>
      <c r="BD23" s="419"/>
      <c r="BE23" s="419"/>
      <c r="BF23" s="419"/>
      <c r="BG23" s="419"/>
      <c r="BH23" s="419"/>
      <c r="BI23" s="419"/>
      <c r="BJ23" s="419"/>
      <c r="BK23" s="419"/>
      <c r="BL23" s="419"/>
      <c r="BM23" s="420"/>
      <c r="BN23" s="426">
        <v>29804696</v>
      </c>
      <c r="BO23" s="427"/>
      <c r="BP23" s="427"/>
      <c r="BQ23" s="427"/>
      <c r="BR23" s="427"/>
      <c r="BS23" s="427"/>
      <c r="BT23" s="427"/>
      <c r="BU23" s="428"/>
      <c r="BV23" s="426">
        <v>29972189</v>
      </c>
      <c r="BW23" s="427"/>
      <c r="BX23" s="427"/>
      <c r="BY23" s="427"/>
      <c r="BZ23" s="427"/>
      <c r="CA23" s="427"/>
      <c r="CB23" s="427"/>
      <c r="CC23" s="428"/>
      <c r="CD23" s="56"/>
      <c r="CE23" s="424"/>
      <c r="CF23" s="424"/>
      <c r="CG23" s="424"/>
      <c r="CH23" s="424"/>
      <c r="CI23" s="424"/>
      <c r="CJ23" s="424"/>
      <c r="CK23" s="424"/>
      <c r="CL23" s="424"/>
      <c r="CM23" s="424"/>
      <c r="CN23" s="424"/>
      <c r="CO23" s="424"/>
      <c r="CP23" s="424"/>
      <c r="CQ23" s="424"/>
      <c r="CR23" s="424"/>
      <c r="CS23" s="425"/>
      <c r="CT23" s="396"/>
      <c r="CU23" s="397"/>
      <c r="CV23" s="397"/>
      <c r="CW23" s="397"/>
      <c r="CX23" s="397"/>
      <c r="CY23" s="397"/>
      <c r="CZ23" s="397"/>
      <c r="DA23" s="398"/>
      <c r="DB23" s="396"/>
      <c r="DC23" s="397"/>
      <c r="DD23" s="397"/>
      <c r="DE23" s="397"/>
      <c r="DF23" s="397"/>
      <c r="DG23" s="397"/>
      <c r="DH23" s="397"/>
      <c r="DI23" s="398"/>
      <c r="DJ23" s="41"/>
      <c r="DK23" s="41"/>
      <c r="DL23" s="41"/>
      <c r="DM23" s="41"/>
      <c r="DN23" s="41"/>
      <c r="DO23" s="41"/>
    </row>
    <row r="24" spans="1:119" ht="18.75" customHeight="1" thickBot="1" x14ac:dyDescent="0.25">
      <c r="A24" s="42"/>
      <c r="B24" s="458"/>
      <c r="C24" s="459"/>
      <c r="D24" s="460"/>
      <c r="E24" s="399" t="s">
        <v>105</v>
      </c>
      <c r="F24" s="400"/>
      <c r="G24" s="400"/>
      <c r="H24" s="400"/>
      <c r="I24" s="400"/>
      <c r="J24" s="400"/>
      <c r="K24" s="401"/>
      <c r="L24" s="402">
        <v>1</v>
      </c>
      <c r="M24" s="403"/>
      <c r="N24" s="403"/>
      <c r="O24" s="403"/>
      <c r="P24" s="404"/>
      <c r="Q24" s="402">
        <v>7880</v>
      </c>
      <c r="R24" s="403"/>
      <c r="S24" s="403"/>
      <c r="T24" s="403"/>
      <c r="U24" s="403"/>
      <c r="V24" s="404"/>
      <c r="W24" s="468"/>
      <c r="X24" s="459"/>
      <c r="Y24" s="460"/>
      <c r="Z24" s="399" t="s">
        <v>106</v>
      </c>
      <c r="AA24" s="400"/>
      <c r="AB24" s="400"/>
      <c r="AC24" s="400"/>
      <c r="AD24" s="400"/>
      <c r="AE24" s="400"/>
      <c r="AF24" s="400"/>
      <c r="AG24" s="401"/>
      <c r="AH24" s="402">
        <v>392</v>
      </c>
      <c r="AI24" s="403"/>
      <c r="AJ24" s="403"/>
      <c r="AK24" s="403"/>
      <c r="AL24" s="404"/>
      <c r="AM24" s="402">
        <v>1195208</v>
      </c>
      <c r="AN24" s="403"/>
      <c r="AO24" s="403"/>
      <c r="AP24" s="403"/>
      <c r="AQ24" s="403"/>
      <c r="AR24" s="404"/>
      <c r="AS24" s="402">
        <v>3049</v>
      </c>
      <c r="AT24" s="403"/>
      <c r="AU24" s="403"/>
      <c r="AV24" s="403"/>
      <c r="AW24" s="403"/>
      <c r="AX24" s="405"/>
      <c r="AY24" s="393" t="s">
        <v>107</v>
      </c>
      <c r="AZ24" s="394"/>
      <c r="BA24" s="394"/>
      <c r="BB24" s="394"/>
      <c r="BC24" s="394"/>
      <c r="BD24" s="394"/>
      <c r="BE24" s="394"/>
      <c r="BF24" s="394"/>
      <c r="BG24" s="394"/>
      <c r="BH24" s="394"/>
      <c r="BI24" s="394"/>
      <c r="BJ24" s="394"/>
      <c r="BK24" s="394"/>
      <c r="BL24" s="394"/>
      <c r="BM24" s="395"/>
      <c r="BN24" s="426">
        <v>25445812</v>
      </c>
      <c r="BO24" s="427"/>
      <c r="BP24" s="427"/>
      <c r="BQ24" s="427"/>
      <c r="BR24" s="427"/>
      <c r="BS24" s="427"/>
      <c r="BT24" s="427"/>
      <c r="BU24" s="428"/>
      <c r="BV24" s="426">
        <v>25390178</v>
      </c>
      <c r="BW24" s="427"/>
      <c r="BX24" s="427"/>
      <c r="BY24" s="427"/>
      <c r="BZ24" s="427"/>
      <c r="CA24" s="427"/>
      <c r="CB24" s="427"/>
      <c r="CC24" s="428"/>
      <c r="CD24" s="56"/>
      <c r="CE24" s="424"/>
      <c r="CF24" s="424"/>
      <c r="CG24" s="424"/>
      <c r="CH24" s="424"/>
      <c r="CI24" s="424"/>
      <c r="CJ24" s="424"/>
      <c r="CK24" s="424"/>
      <c r="CL24" s="424"/>
      <c r="CM24" s="424"/>
      <c r="CN24" s="424"/>
      <c r="CO24" s="424"/>
      <c r="CP24" s="424"/>
      <c r="CQ24" s="424"/>
      <c r="CR24" s="424"/>
      <c r="CS24" s="425"/>
      <c r="CT24" s="396"/>
      <c r="CU24" s="397"/>
      <c r="CV24" s="397"/>
      <c r="CW24" s="397"/>
      <c r="CX24" s="397"/>
      <c r="CY24" s="397"/>
      <c r="CZ24" s="397"/>
      <c r="DA24" s="398"/>
      <c r="DB24" s="396"/>
      <c r="DC24" s="397"/>
      <c r="DD24" s="397"/>
      <c r="DE24" s="397"/>
      <c r="DF24" s="397"/>
      <c r="DG24" s="397"/>
      <c r="DH24" s="397"/>
      <c r="DI24" s="398"/>
      <c r="DJ24" s="41"/>
      <c r="DK24" s="41"/>
      <c r="DL24" s="41"/>
      <c r="DM24" s="41"/>
      <c r="DN24" s="41"/>
      <c r="DO24" s="41"/>
    </row>
    <row r="25" spans="1:119" s="41" customFormat="1" ht="18.75" customHeight="1" x14ac:dyDescent="0.2">
      <c r="A25" s="42"/>
      <c r="B25" s="458"/>
      <c r="C25" s="459"/>
      <c r="D25" s="460"/>
      <c r="E25" s="399" t="s">
        <v>108</v>
      </c>
      <c r="F25" s="400"/>
      <c r="G25" s="400"/>
      <c r="H25" s="400"/>
      <c r="I25" s="400"/>
      <c r="J25" s="400"/>
      <c r="K25" s="401"/>
      <c r="L25" s="402">
        <v>1</v>
      </c>
      <c r="M25" s="403"/>
      <c r="N25" s="403"/>
      <c r="O25" s="403"/>
      <c r="P25" s="404"/>
      <c r="Q25" s="402">
        <v>6290</v>
      </c>
      <c r="R25" s="403"/>
      <c r="S25" s="403"/>
      <c r="T25" s="403"/>
      <c r="U25" s="403"/>
      <c r="V25" s="404"/>
      <c r="W25" s="468"/>
      <c r="X25" s="459"/>
      <c r="Y25" s="460"/>
      <c r="Z25" s="399" t="s">
        <v>109</v>
      </c>
      <c r="AA25" s="400"/>
      <c r="AB25" s="400"/>
      <c r="AC25" s="400"/>
      <c r="AD25" s="400"/>
      <c r="AE25" s="400"/>
      <c r="AF25" s="400"/>
      <c r="AG25" s="401"/>
      <c r="AH25" s="402" t="s">
        <v>67</v>
      </c>
      <c r="AI25" s="403"/>
      <c r="AJ25" s="403"/>
      <c r="AK25" s="403"/>
      <c r="AL25" s="404"/>
      <c r="AM25" s="402" t="s">
        <v>67</v>
      </c>
      <c r="AN25" s="403"/>
      <c r="AO25" s="403"/>
      <c r="AP25" s="403"/>
      <c r="AQ25" s="403"/>
      <c r="AR25" s="404"/>
      <c r="AS25" s="402" t="s">
        <v>67</v>
      </c>
      <c r="AT25" s="403"/>
      <c r="AU25" s="403"/>
      <c r="AV25" s="403"/>
      <c r="AW25" s="403"/>
      <c r="AX25" s="405"/>
      <c r="AY25" s="418" t="s">
        <v>110</v>
      </c>
      <c r="AZ25" s="419"/>
      <c r="BA25" s="419"/>
      <c r="BB25" s="419"/>
      <c r="BC25" s="419"/>
      <c r="BD25" s="419"/>
      <c r="BE25" s="419"/>
      <c r="BF25" s="419"/>
      <c r="BG25" s="419"/>
      <c r="BH25" s="419"/>
      <c r="BI25" s="419"/>
      <c r="BJ25" s="419"/>
      <c r="BK25" s="419"/>
      <c r="BL25" s="419"/>
      <c r="BM25" s="420"/>
      <c r="BN25" s="421">
        <v>454645</v>
      </c>
      <c r="BO25" s="422"/>
      <c r="BP25" s="422"/>
      <c r="BQ25" s="422"/>
      <c r="BR25" s="422"/>
      <c r="BS25" s="422"/>
      <c r="BT25" s="422"/>
      <c r="BU25" s="423"/>
      <c r="BV25" s="421">
        <v>474235</v>
      </c>
      <c r="BW25" s="422"/>
      <c r="BX25" s="422"/>
      <c r="BY25" s="422"/>
      <c r="BZ25" s="422"/>
      <c r="CA25" s="422"/>
      <c r="CB25" s="422"/>
      <c r="CC25" s="423"/>
      <c r="CD25" s="56"/>
      <c r="CE25" s="424"/>
      <c r="CF25" s="424"/>
      <c r="CG25" s="424"/>
      <c r="CH25" s="424"/>
      <c r="CI25" s="424"/>
      <c r="CJ25" s="424"/>
      <c r="CK25" s="424"/>
      <c r="CL25" s="424"/>
      <c r="CM25" s="424"/>
      <c r="CN25" s="424"/>
      <c r="CO25" s="424"/>
      <c r="CP25" s="424"/>
      <c r="CQ25" s="424"/>
      <c r="CR25" s="424"/>
      <c r="CS25" s="425"/>
      <c r="CT25" s="396"/>
      <c r="CU25" s="397"/>
      <c r="CV25" s="397"/>
      <c r="CW25" s="397"/>
      <c r="CX25" s="397"/>
      <c r="CY25" s="397"/>
      <c r="CZ25" s="397"/>
      <c r="DA25" s="398"/>
      <c r="DB25" s="396"/>
      <c r="DC25" s="397"/>
      <c r="DD25" s="397"/>
      <c r="DE25" s="397"/>
      <c r="DF25" s="397"/>
      <c r="DG25" s="397"/>
      <c r="DH25" s="397"/>
      <c r="DI25" s="398"/>
    </row>
    <row r="26" spans="1:119" s="41" customFormat="1" ht="18.75" customHeight="1" x14ac:dyDescent="0.2">
      <c r="A26" s="42"/>
      <c r="B26" s="458"/>
      <c r="C26" s="459"/>
      <c r="D26" s="460"/>
      <c r="E26" s="399" t="s">
        <v>111</v>
      </c>
      <c r="F26" s="400"/>
      <c r="G26" s="400"/>
      <c r="H26" s="400"/>
      <c r="I26" s="400"/>
      <c r="J26" s="400"/>
      <c r="K26" s="401"/>
      <c r="L26" s="402">
        <v>1</v>
      </c>
      <c r="M26" s="403"/>
      <c r="N26" s="403"/>
      <c r="O26" s="403"/>
      <c r="P26" s="404"/>
      <c r="Q26" s="402">
        <v>5670</v>
      </c>
      <c r="R26" s="403"/>
      <c r="S26" s="403"/>
      <c r="T26" s="403"/>
      <c r="U26" s="403"/>
      <c r="V26" s="404"/>
      <c r="W26" s="468"/>
      <c r="X26" s="459"/>
      <c r="Y26" s="460"/>
      <c r="Z26" s="399" t="s">
        <v>112</v>
      </c>
      <c r="AA26" s="481"/>
      <c r="AB26" s="481"/>
      <c r="AC26" s="481"/>
      <c r="AD26" s="481"/>
      <c r="AE26" s="481"/>
      <c r="AF26" s="481"/>
      <c r="AG26" s="482"/>
      <c r="AH26" s="402">
        <v>33</v>
      </c>
      <c r="AI26" s="403"/>
      <c r="AJ26" s="403"/>
      <c r="AK26" s="403"/>
      <c r="AL26" s="404"/>
      <c r="AM26" s="402">
        <v>120252</v>
      </c>
      <c r="AN26" s="403"/>
      <c r="AO26" s="403"/>
      <c r="AP26" s="403"/>
      <c r="AQ26" s="403"/>
      <c r="AR26" s="404"/>
      <c r="AS26" s="402">
        <v>3644</v>
      </c>
      <c r="AT26" s="403"/>
      <c r="AU26" s="403"/>
      <c r="AV26" s="403"/>
      <c r="AW26" s="403"/>
      <c r="AX26" s="405"/>
      <c r="AY26" s="435" t="s">
        <v>113</v>
      </c>
      <c r="AZ26" s="436"/>
      <c r="BA26" s="436"/>
      <c r="BB26" s="436"/>
      <c r="BC26" s="436"/>
      <c r="BD26" s="436"/>
      <c r="BE26" s="436"/>
      <c r="BF26" s="436"/>
      <c r="BG26" s="436"/>
      <c r="BH26" s="436"/>
      <c r="BI26" s="436"/>
      <c r="BJ26" s="436"/>
      <c r="BK26" s="436"/>
      <c r="BL26" s="436"/>
      <c r="BM26" s="437"/>
      <c r="BN26" s="426" t="s">
        <v>67</v>
      </c>
      <c r="BO26" s="427"/>
      <c r="BP26" s="427"/>
      <c r="BQ26" s="427"/>
      <c r="BR26" s="427"/>
      <c r="BS26" s="427"/>
      <c r="BT26" s="427"/>
      <c r="BU26" s="428"/>
      <c r="BV26" s="426" t="s">
        <v>67</v>
      </c>
      <c r="BW26" s="427"/>
      <c r="BX26" s="427"/>
      <c r="BY26" s="427"/>
      <c r="BZ26" s="427"/>
      <c r="CA26" s="427"/>
      <c r="CB26" s="427"/>
      <c r="CC26" s="428"/>
      <c r="CD26" s="56"/>
      <c r="CE26" s="424"/>
      <c r="CF26" s="424"/>
      <c r="CG26" s="424"/>
      <c r="CH26" s="424"/>
      <c r="CI26" s="424"/>
      <c r="CJ26" s="424"/>
      <c r="CK26" s="424"/>
      <c r="CL26" s="424"/>
      <c r="CM26" s="424"/>
      <c r="CN26" s="424"/>
      <c r="CO26" s="424"/>
      <c r="CP26" s="424"/>
      <c r="CQ26" s="424"/>
      <c r="CR26" s="424"/>
      <c r="CS26" s="425"/>
      <c r="CT26" s="396"/>
      <c r="CU26" s="397"/>
      <c r="CV26" s="397"/>
      <c r="CW26" s="397"/>
      <c r="CX26" s="397"/>
      <c r="CY26" s="397"/>
      <c r="CZ26" s="397"/>
      <c r="DA26" s="398"/>
      <c r="DB26" s="396"/>
      <c r="DC26" s="397"/>
      <c r="DD26" s="397"/>
      <c r="DE26" s="397"/>
      <c r="DF26" s="397"/>
      <c r="DG26" s="397"/>
      <c r="DH26" s="397"/>
      <c r="DI26" s="398"/>
    </row>
    <row r="27" spans="1:119" ht="18.75" customHeight="1" thickBot="1" x14ac:dyDescent="0.25">
      <c r="A27" s="42"/>
      <c r="B27" s="458"/>
      <c r="C27" s="459"/>
      <c r="D27" s="460"/>
      <c r="E27" s="399" t="s">
        <v>114</v>
      </c>
      <c r="F27" s="400"/>
      <c r="G27" s="400"/>
      <c r="H27" s="400"/>
      <c r="I27" s="400"/>
      <c r="J27" s="400"/>
      <c r="K27" s="401"/>
      <c r="L27" s="402">
        <v>1</v>
      </c>
      <c r="M27" s="403"/>
      <c r="N27" s="403"/>
      <c r="O27" s="403"/>
      <c r="P27" s="404"/>
      <c r="Q27" s="402">
        <v>3690</v>
      </c>
      <c r="R27" s="403"/>
      <c r="S27" s="403"/>
      <c r="T27" s="403"/>
      <c r="U27" s="403"/>
      <c r="V27" s="404"/>
      <c r="W27" s="468"/>
      <c r="X27" s="459"/>
      <c r="Y27" s="460"/>
      <c r="Z27" s="399" t="s">
        <v>115</v>
      </c>
      <c r="AA27" s="400"/>
      <c r="AB27" s="400"/>
      <c r="AC27" s="400"/>
      <c r="AD27" s="400"/>
      <c r="AE27" s="400"/>
      <c r="AF27" s="400"/>
      <c r="AG27" s="401"/>
      <c r="AH27" s="402">
        <v>6</v>
      </c>
      <c r="AI27" s="403"/>
      <c r="AJ27" s="403"/>
      <c r="AK27" s="403"/>
      <c r="AL27" s="404"/>
      <c r="AM27" s="402">
        <v>22428</v>
      </c>
      <c r="AN27" s="403"/>
      <c r="AO27" s="403"/>
      <c r="AP27" s="403"/>
      <c r="AQ27" s="403"/>
      <c r="AR27" s="404"/>
      <c r="AS27" s="402">
        <v>3738</v>
      </c>
      <c r="AT27" s="403"/>
      <c r="AU27" s="403"/>
      <c r="AV27" s="403"/>
      <c r="AW27" s="403"/>
      <c r="AX27" s="405"/>
      <c r="AY27" s="432" t="s">
        <v>116</v>
      </c>
      <c r="AZ27" s="433"/>
      <c r="BA27" s="433"/>
      <c r="BB27" s="433"/>
      <c r="BC27" s="433"/>
      <c r="BD27" s="433"/>
      <c r="BE27" s="433"/>
      <c r="BF27" s="433"/>
      <c r="BG27" s="433"/>
      <c r="BH27" s="433"/>
      <c r="BI27" s="433"/>
      <c r="BJ27" s="433"/>
      <c r="BK27" s="433"/>
      <c r="BL27" s="433"/>
      <c r="BM27" s="434"/>
      <c r="BN27" s="429">
        <v>772282</v>
      </c>
      <c r="BO27" s="430"/>
      <c r="BP27" s="430"/>
      <c r="BQ27" s="430"/>
      <c r="BR27" s="430"/>
      <c r="BS27" s="430"/>
      <c r="BT27" s="430"/>
      <c r="BU27" s="431"/>
      <c r="BV27" s="429">
        <v>771014</v>
      </c>
      <c r="BW27" s="430"/>
      <c r="BX27" s="430"/>
      <c r="BY27" s="430"/>
      <c r="BZ27" s="430"/>
      <c r="CA27" s="430"/>
      <c r="CB27" s="430"/>
      <c r="CC27" s="431"/>
      <c r="CD27" s="58"/>
      <c r="CE27" s="424"/>
      <c r="CF27" s="424"/>
      <c r="CG27" s="424"/>
      <c r="CH27" s="424"/>
      <c r="CI27" s="424"/>
      <c r="CJ27" s="424"/>
      <c r="CK27" s="424"/>
      <c r="CL27" s="424"/>
      <c r="CM27" s="424"/>
      <c r="CN27" s="424"/>
      <c r="CO27" s="424"/>
      <c r="CP27" s="424"/>
      <c r="CQ27" s="424"/>
      <c r="CR27" s="424"/>
      <c r="CS27" s="425"/>
      <c r="CT27" s="396"/>
      <c r="CU27" s="397"/>
      <c r="CV27" s="397"/>
      <c r="CW27" s="397"/>
      <c r="CX27" s="397"/>
      <c r="CY27" s="397"/>
      <c r="CZ27" s="397"/>
      <c r="DA27" s="398"/>
      <c r="DB27" s="396"/>
      <c r="DC27" s="397"/>
      <c r="DD27" s="397"/>
      <c r="DE27" s="397"/>
      <c r="DF27" s="397"/>
      <c r="DG27" s="397"/>
      <c r="DH27" s="397"/>
      <c r="DI27" s="398"/>
      <c r="DJ27" s="41"/>
      <c r="DK27" s="41"/>
      <c r="DL27" s="41"/>
      <c r="DM27" s="41"/>
      <c r="DN27" s="41"/>
      <c r="DO27" s="41"/>
    </row>
    <row r="28" spans="1:119" ht="18.75" customHeight="1" x14ac:dyDescent="0.2">
      <c r="A28" s="42"/>
      <c r="B28" s="458"/>
      <c r="C28" s="459"/>
      <c r="D28" s="460"/>
      <c r="E28" s="399" t="s">
        <v>117</v>
      </c>
      <c r="F28" s="400"/>
      <c r="G28" s="400"/>
      <c r="H28" s="400"/>
      <c r="I28" s="400"/>
      <c r="J28" s="400"/>
      <c r="K28" s="401"/>
      <c r="L28" s="402">
        <v>1</v>
      </c>
      <c r="M28" s="403"/>
      <c r="N28" s="403"/>
      <c r="O28" s="403"/>
      <c r="P28" s="404"/>
      <c r="Q28" s="402">
        <v>3260</v>
      </c>
      <c r="R28" s="403"/>
      <c r="S28" s="403"/>
      <c r="T28" s="403"/>
      <c r="U28" s="403"/>
      <c r="V28" s="404"/>
      <c r="W28" s="468"/>
      <c r="X28" s="459"/>
      <c r="Y28" s="460"/>
      <c r="Z28" s="399" t="s">
        <v>118</v>
      </c>
      <c r="AA28" s="400"/>
      <c r="AB28" s="400"/>
      <c r="AC28" s="400"/>
      <c r="AD28" s="400"/>
      <c r="AE28" s="400"/>
      <c r="AF28" s="400"/>
      <c r="AG28" s="401"/>
      <c r="AH28" s="402" t="s">
        <v>67</v>
      </c>
      <c r="AI28" s="403"/>
      <c r="AJ28" s="403"/>
      <c r="AK28" s="403"/>
      <c r="AL28" s="404"/>
      <c r="AM28" s="402" t="s">
        <v>67</v>
      </c>
      <c r="AN28" s="403"/>
      <c r="AO28" s="403"/>
      <c r="AP28" s="403"/>
      <c r="AQ28" s="403"/>
      <c r="AR28" s="404"/>
      <c r="AS28" s="402" t="s">
        <v>67</v>
      </c>
      <c r="AT28" s="403"/>
      <c r="AU28" s="403"/>
      <c r="AV28" s="403"/>
      <c r="AW28" s="403"/>
      <c r="AX28" s="405"/>
      <c r="AY28" s="409" t="s">
        <v>119</v>
      </c>
      <c r="AZ28" s="410"/>
      <c r="BA28" s="410"/>
      <c r="BB28" s="411"/>
      <c r="BC28" s="418" t="s">
        <v>120</v>
      </c>
      <c r="BD28" s="419"/>
      <c r="BE28" s="419"/>
      <c r="BF28" s="419"/>
      <c r="BG28" s="419"/>
      <c r="BH28" s="419"/>
      <c r="BI28" s="419"/>
      <c r="BJ28" s="419"/>
      <c r="BK28" s="419"/>
      <c r="BL28" s="419"/>
      <c r="BM28" s="420"/>
      <c r="BN28" s="421">
        <v>1084551</v>
      </c>
      <c r="BO28" s="422"/>
      <c r="BP28" s="422"/>
      <c r="BQ28" s="422"/>
      <c r="BR28" s="422"/>
      <c r="BS28" s="422"/>
      <c r="BT28" s="422"/>
      <c r="BU28" s="423"/>
      <c r="BV28" s="421">
        <v>880434</v>
      </c>
      <c r="BW28" s="422"/>
      <c r="BX28" s="422"/>
      <c r="BY28" s="422"/>
      <c r="BZ28" s="422"/>
      <c r="CA28" s="422"/>
      <c r="CB28" s="422"/>
      <c r="CC28" s="423"/>
      <c r="CD28" s="56"/>
      <c r="CE28" s="424"/>
      <c r="CF28" s="424"/>
      <c r="CG28" s="424"/>
      <c r="CH28" s="424"/>
      <c r="CI28" s="424"/>
      <c r="CJ28" s="424"/>
      <c r="CK28" s="424"/>
      <c r="CL28" s="424"/>
      <c r="CM28" s="424"/>
      <c r="CN28" s="424"/>
      <c r="CO28" s="424"/>
      <c r="CP28" s="424"/>
      <c r="CQ28" s="424"/>
      <c r="CR28" s="424"/>
      <c r="CS28" s="425"/>
      <c r="CT28" s="396"/>
      <c r="CU28" s="397"/>
      <c r="CV28" s="397"/>
      <c r="CW28" s="397"/>
      <c r="CX28" s="397"/>
      <c r="CY28" s="397"/>
      <c r="CZ28" s="397"/>
      <c r="DA28" s="398"/>
      <c r="DB28" s="396"/>
      <c r="DC28" s="397"/>
      <c r="DD28" s="397"/>
      <c r="DE28" s="397"/>
      <c r="DF28" s="397"/>
      <c r="DG28" s="397"/>
      <c r="DH28" s="397"/>
      <c r="DI28" s="398"/>
      <c r="DJ28" s="41"/>
      <c r="DK28" s="41"/>
      <c r="DL28" s="41"/>
      <c r="DM28" s="41"/>
      <c r="DN28" s="41"/>
      <c r="DO28" s="41"/>
    </row>
    <row r="29" spans="1:119" ht="18.75" customHeight="1" x14ac:dyDescent="0.2">
      <c r="A29" s="42"/>
      <c r="B29" s="458"/>
      <c r="C29" s="459"/>
      <c r="D29" s="460"/>
      <c r="E29" s="399" t="s">
        <v>121</v>
      </c>
      <c r="F29" s="400"/>
      <c r="G29" s="400"/>
      <c r="H29" s="400"/>
      <c r="I29" s="400"/>
      <c r="J29" s="400"/>
      <c r="K29" s="401"/>
      <c r="L29" s="402">
        <v>17</v>
      </c>
      <c r="M29" s="403"/>
      <c r="N29" s="403"/>
      <c r="O29" s="403"/>
      <c r="P29" s="404"/>
      <c r="Q29" s="402">
        <v>3130</v>
      </c>
      <c r="R29" s="403"/>
      <c r="S29" s="403"/>
      <c r="T29" s="403"/>
      <c r="U29" s="403"/>
      <c r="V29" s="404"/>
      <c r="W29" s="469"/>
      <c r="X29" s="470"/>
      <c r="Y29" s="471"/>
      <c r="Z29" s="399" t="s">
        <v>122</v>
      </c>
      <c r="AA29" s="400"/>
      <c r="AB29" s="400"/>
      <c r="AC29" s="400"/>
      <c r="AD29" s="400"/>
      <c r="AE29" s="400"/>
      <c r="AF29" s="400"/>
      <c r="AG29" s="401"/>
      <c r="AH29" s="402">
        <v>398</v>
      </c>
      <c r="AI29" s="403"/>
      <c r="AJ29" s="403"/>
      <c r="AK29" s="403"/>
      <c r="AL29" s="404"/>
      <c r="AM29" s="402">
        <v>1217636</v>
      </c>
      <c r="AN29" s="403"/>
      <c r="AO29" s="403"/>
      <c r="AP29" s="403"/>
      <c r="AQ29" s="403"/>
      <c r="AR29" s="404"/>
      <c r="AS29" s="402">
        <v>3059</v>
      </c>
      <c r="AT29" s="403"/>
      <c r="AU29" s="403"/>
      <c r="AV29" s="403"/>
      <c r="AW29" s="403"/>
      <c r="AX29" s="405"/>
      <c r="AY29" s="412"/>
      <c r="AZ29" s="413"/>
      <c r="BA29" s="413"/>
      <c r="BB29" s="414"/>
      <c r="BC29" s="406" t="s">
        <v>123</v>
      </c>
      <c r="BD29" s="407"/>
      <c r="BE29" s="407"/>
      <c r="BF29" s="407"/>
      <c r="BG29" s="407"/>
      <c r="BH29" s="407"/>
      <c r="BI29" s="407"/>
      <c r="BJ29" s="407"/>
      <c r="BK29" s="407"/>
      <c r="BL29" s="407"/>
      <c r="BM29" s="408"/>
      <c r="BN29" s="426">
        <v>633492</v>
      </c>
      <c r="BO29" s="427"/>
      <c r="BP29" s="427"/>
      <c r="BQ29" s="427"/>
      <c r="BR29" s="427"/>
      <c r="BS29" s="427"/>
      <c r="BT29" s="427"/>
      <c r="BU29" s="428"/>
      <c r="BV29" s="426">
        <v>633487</v>
      </c>
      <c r="BW29" s="427"/>
      <c r="BX29" s="427"/>
      <c r="BY29" s="427"/>
      <c r="BZ29" s="427"/>
      <c r="CA29" s="427"/>
      <c r="CB29" s="427"/>
      <c r="CC29" s="428"/>
      <c r="CD29" s="58"/>
      <c r="CE29" s="424"/>
      <c r="CF29" s="424"/>
      <c r="CG29" s="424"/>
      <c r="CH29" s="424"/>
      <c r="CI29" s="424"/>
      <c r="CJ29" s="424"/>
      <c r="CK29" s="424"/>
      <c r="CL29" s="424"/>
      <c r="CM29" s="424"/>
      <c r="CN29" s="424"/>
      <c r="CO29" s="424"/>
      <c r="CP29" s="424"/>
      <c r="CQ29" s="424"/>
      <c r="CR29" s="424"/>
      <c r="CS29" s="425"/>
      <c r="CT29" s="396"/>
      <c r="CU29" s="397"/>
      <c r="CV29" s="397"/>
      <c r="CW29" s="397"/>
      <c r="CX29" s="397"/>
      <c r="CY29" s="397"/>
      <c r="CZ29" s="397"/>
      <c r="DA29" s="398"/>
      <c r="DB29" s="396"/>
      <c r="DC29" s="397"/>
      <c r="DD29" s="397"/>
      <c r="DE29" s="397"/>
      <c r="DF29" s="397"/>
      <c r="DG29" s="397"/>
      <c r="DH29" s="397"/>
      <c r="DI29" s="398"/>
      <c r="DJ29" s="41"/>
      <c r="DK29" s="41"/>
      <c r="DL29" s="41"/>
      <c r="DM29" s="41"/>
      <c r="DN29" s="41"/>
      <c r="DO29" s="41"/>
    </row>
    <row r="30" spans="1:119" ht="18.75" customHeight="1" thickBot="1" x14ac:dyDescent="0.25">
      <c r="A30" s="42"/>
      <c r="B30" s="461"/>
      <c r="C30" s="462"/>
      <c r="D30" s="463"/>
      <c r="E30" s="472"/>
      <c r="F30" s="473"/>
      <c r="G30" s="473"/>
      <c r="H30" s="473"/>
      <c r="I30" s="473"/>
      <c r="J30" s="473"/>
      <c r="K30" s="474"/>
      <c r="L30" s="475"/>
      <c r="M30" s="476"/>
      <c r="N30" s="476"/>
      <c r="O30" s="476"/>
      <c r="P30" s="477"/>
      <c r="Q30" s="475"/>
      <c r="R30" s="476"/>
      <c r="S30" s="476"/>
      <c r="T30" s="476"/>
      <c r="U30" s="476"/>
      <c r="V30" s="477"/>
      <c r="W30" s="478" t="s">
        <v>124</v>
      </c>
      <c r="X30" s="479"/>
      <c r="Y30" s="479"/>
      <c r="Z30" s="479"/>
      <c r="AA30" s="479"/>
      <c r="AB30" s="479"/>
      <c r="AC30" s="479"/>
      <c r="AD30" s="479"/>
      <c r="AE30" s="479"/>
      <c r="AF30" s="479"/>
      <c r="AG30" s="480"/>
      <c r="AH30" s="390">
        <v>97.2</v>
      </c>
      <c r="AI30" s="391"/>
      <c r="AJ30" s="391"/>
      <c r="AK30" s="391"/>
      <c r="AL30" s="391"/>
      <c r="AM30" s="391"/>
      <c r="AN30" s="391"/>
      <c r="AO30" s="391"/>
      <c r="AP30" s="391"/>
      <c r="AQ30" s="391"/>
      <c r="AR30" s="391"/>
      <c r="AS30" s="391"/>
      <c r="AT30" s="391"/>
      <c r="AU30" s="391"/>
      <c r="AV30" s="391"/>
      <c r="AW30" s="391"/>
      <c r="AX30" s="392"/>
      <c r="AY30" s="415"/>
      <c r="AZ30" s="416"/>
      <c r="BA30" s="416"/>
      <c r="BB30" s="417"/>
      <c r="BC30" s="393" t="s">
        <v>125</v>
      </c>
      <c r="BD30" s="394"/>
      <c r="BE30" s="394"/>
      <c r="BF30" s="394"/>
      <c r="BG30" s="394"/>
      <c r="BH30" s="394"/>
      <c r="BI30" s="394"/>
      <c r="BJ30" s="394"/>
      <c r="BK30" s="394"/>
      <c r="BL30" s="394"/>
      <c r="BM30" s="395"/>
      <c r="BN30" s="429">
        <v>3861837</v>
      </c>
      <c r="BO30" s="430"/>
      <c r="BP30" s="430"/>
      <c r="BQ30" s="430"/>
      <c r="BR30" s="430"/>
      <c r="BS30" s="430"/>
      <c r="BT30" s="430"/>
      <c r="BU30" s="431"/>
      <c r="BV30" s="429">
        <v>5417120</v>
      </c>
      <c r="BW30" s="430"/>
      <c r="BX30" s="430"/>
      <c r="BY30" s="430"/>
      <c r="BZ30" s="430"/>
      <c r="CA30" s="430"/>
      <c r="CB30" s="430"/>
      <c r="CC30" s="43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389" t="s">
        <v>132</v>
      </c>
      <c r="D33" s="389"/>
      <c r="E33" s="388" t="s">
        <v>133</v>
      </c>
      <c r="F33" s="388"/>
      <c r="G33" s="388"/>
      <c r="H33" s="388"/>
      <c r="I33" s="388"/>
      <c r="J33" s="388"/>
      <c r="K33" s="388"/>
      <c r="L33" s="388"/>
      <c r="M33" s="388"/>
      <c r="N33" s="388"/>
      <c r="O33" s="388"/>
      <c r="P33" s="388"/>
      <c r="Q33" s="388"/>
      <c r="R33" s="388"/>
      <c r="S33" s="388"/>
      <c r="T33" s="71"/>
      <c r="U33" s="389" t="s">
        <v>132</v>
      </c>
      <c r="V33" s="389"/>
      <c r="W33" s="388" t="s">
        <v>133</v>
      </c>
      <c r="X33" s="388"/>
      <c r="Y33" s="388"/>
      <c r="Z33" s="388"/>
      <c r="AA33" s="388"/>
      <c r="AB33" s="388"/>
      <c r="AC33" s="388"/>
      <c r="AD33" s="388"/>
      <c r="AE33" s="388"/>
      <c r="AF33" s="388"/>
      <c r="AG33" s="388"/>
      <c r="AH33" s="388"/>
      <c r="AI33" s="388"/>
      <c r="AJ33" s="388"/>
      <c r="AK33" s="388"/>
      <c r="AL33" s="71"/>
      <c r="AM33" s="389" t="s">
        <v>132</v>
      </c>
      <c r="AN33" s="389"/>
      <c r="AO33" s="388" t="s">
        <v>133</v>
      </c>
      <c r="AP33" s="388"/>
      <c r="AQ33" s="388"/>
      <c r="AR33" s="388"/>
      <c r="AS33" s="388"/>
      <c r="AT33" s="388"/>
      <c r="AU33" s="388"/>
      <c r="AV33" s="388"/>
      <c r="AW33" s="388"/>
      <c r="AX33" s="388"/>
      <c r="AY33" s="388"/>
      <c r="AZ33" s="388"/>
      <c r="BA33" s="388"/>
      <c r="BB33" s="388"/>
      <c r="BC33" s="388"/>
      <c r="BD33" s="72"/>
      <c r="BE33" s="388" t="s">
        <v>134</v>
      </c>
      <c r="BF33" s="388"/>
      <c r="BG33" s="388" t="s">
        <v>135</v>
      </c>
      <c r="BH33" s="388"/>
      <c r="BI33" s="388"/>
      <c r="BJ33" s="388"/>
      <c r="BK33" s="388"/>
      <c r="BL33" s="388"/>
      <c r="BM33" s="388"/>
      <c r="BN33" s="388"/>
      <c r="BO33" s="388"/>
      <c r="BP33" s="388"/>
      <c r="BQ33" s="388"/>
      <c r="BR33" s="388"/>
      <c r="BS33" s="388"/>
      <c r="BT33" s="388"/>
      <c r="BU33" s="388"/>
      <c r="BV33" s="72"/>
      <c r="BW33" s="389" t="s">
        <v>134</v>
      </c>
      <c r="BX33" s="389"/>
      <c r="BY33" s="388" t="s">
        <v>136</v>
      </c>
      <c r="BZ33" s="388"/>
      <c r="CA33" s="388"/>
      <c r="CB33" s="388"/>
      <c r="CC33" s="388"/>
      <c r="CD33" s="388"/>
      <c r="CE33" s="388"/>
      <c r="CF33" s="388"/>
      <c r="CG33" s="388"/>
      <c r="CH33" s="388"/>
      <c r="CI33" s="388"/>
      <c r="CJ33" s="388"/>
      <c r="CK33" s="388"/>
      <c r="CL33" s="388"/>
      <c r="CM33" s="388"/>
      <c r="CN33" s="71"/>
      <c r="CO33" s="389" t="s">
        <v>132</v>
      </c>
      <c r="CP33" s="389"/>
      <c r="CQ33" s="388" t="s">
        <v>137</v>
      </c>
      <c r="CR33" s="388"/>
      <c r="CS33" s="388"/>
      <c r="CT33" s="388"/>
      <c r="CU33" s="388"/>
      <c r="CV33" s="388"/>
      <c r="CW33" s="388"/>
      <c r="CX33" s="388"/>
      <c r="CY33" s="388"/>
      <c r="CZ33" s="388"/>
      <c r="DA33" s="388"/>
      <c r="DB33" s="388"/>
      <c r="DC33" s="388"/>
      <c r="DD33" s="388"/>
      <c r="DE33" s="388"/>
      <c r="DF33" s="71"/>
      <c r="DG33" s="387" t="s">
        <v>138</v>
      </c>
      <c r="DH33" s="387"/>
      <c r="DI33" s="73"/>
      <c r="DJ33" s="41"/>
      <c r="DK33" s="41"/>
      <c r="DL33" s="41"/>
      <c r="DM33" s="41"/>
      <c r="DN33" s="41"/>
      <c r="DO33" s="41"/>
    </row>
    <row r="34" spans="1:119" ht="32.25" customHeight="1" x14ac:dyDescent="0.2">
      <c r="A34" s="42"/>
      <c r="B34" s="68"/>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5">
        <f>IF(W34="","",MAX(C34:D43)+1)</f>
        <v>4</v>
      </c>
      <c r="V34" s="385"/>
      <c r="W34" s="384" t="str">
        <f>IF('各会計、関係団体の財政状況及び健全化判断比率'!B28="","",'各会計、関係団体の財政状況及び健全化判断比率'!B28)</f>
        <v>小林市国民健康保険事業特別会計</v>
      </c>
      <c r="X34" s="384"/>
      <c r="Y34" s="384"/>
      <c r="Z34" s="384"/>
      <c r="AA34" s="384"/>
      <c r="AB34" s="384"/>
      <c r="AC34" s="384"/>
      <c r="AD34" s="384"/>
      <c r="AE34" s="384"/>
      <c r="AF34" s="384"/>
      <c r="AG34" s="384"/>
      <c r="AH34" s="384"/>
      <c r="AI34" s="384"/>
      <c r="AJ34" s="384"/>
      <c r="AK34" s="384"/>
      <c r="AL34" s="69"/>
      <c r="AM34" s="385">
        <f>IF(AO34="","",MAX(C34:D43,U34:V43)+1)</f>
        <v>8</v>
      </c>
      <c r="AN34" s="385"/>
      <c r="AO34" s="384" t="str">
        <f>IF('各会計、関係団体の財政状況及び健全化判断比率'!B32="","",'各会計、関係団体の財政状況及び健全化判断比率'!B32)</f>
        <v>小林市水道事業会計</v>
      </c>
      <c r="AP34" s="384"/>
      <c r="AQ34" s="384"/>
      <c r="AR34" s="384"/>
      <c r="AS34" s="384"/>
      <c r="AT34" s="384"/>
      <c r="AU34" s="384"/>
      <c r="AV34" s="384"/>
      <c r="AW34" s="384"/>
      <c r="AX34" s="384"/>
      <c r="AY34" s="384"/>
      <c r="AZ34" s="384"/>
      <c r="BA34" s="384"/>
      <c r="BB34" s="384"/>
      <c r="BC34" s="384"/>
      <c r="BD34" s="69"/>
      <c r="BE34" s="385">
        <f>IF(BG34="","",MAX(C34:D43,U34:V43,AM34:AN43)+1)</f>
        <v>11</v>
      </c>
      <c r="BF34" s="385"/>
      <c r="BG34" s="384" t="str">
        <f>IF('各会計、関係団体の財政状況及び健全化判断比率'!B35="","",'各会計、関係団体の財政状況及び健全化判断比率'!B35)</f>
        <v>小林市農業集落排水事業特別会計</v>
      </c>
      <c r="BH34" s="384"/>
      <c r="BI34" s="384"/>
      <c r="BJ34" s="384"/>
      <c r="BK34" s="384"/>
      <c r="BL34" s="384"/>
      <c r="BM34" s="384"/>
      <c r="BN34" s="384"/>
      <c r="BO34" s="384"/>
      <c r="BP34" s="384"/>
      <c r="BQ34" s="384"/>
      <c r="BR34" s="384"/>
      <c r="BS34" s="384"/>
      <c r="BT34" s="384"/>
      <c r="BU34" s="384"/>
      <c r="BV34" s="69"/>
      <c r="BW34" s="385">
        <f>IF(BY34="","",MAX(C34:D43,U34:V43,AM34:AN43,BE34:BF43)+1)</f>
        <v>12</v>
      </c>
      <c r="BX34" s="385"/>
      <c r="BY34" s="384" t="str">
        <f>IF('各会計、関係団体の財政状況及び健全化判断比率'!B68="","",'各会計、関係団体の財政状況及び健全化判断比率'!B68)</f>
        <v>西諸広域行政事務組合　一般会計</v>
      </c>
      <c r="BZ34" s="384"/>
      <c r="CA34" s="384"/>
      <c r="CB34" s="384"/>
      <c r="CC34" s="384"/>
      <c r="CD34" s="384"/>
      <c r="CE34" s="384"/>
      <c r="CF34" s="384"/>
      <c r="CG34" s="384"/>
      <c r="CH34" s="384"/>
      <c r="CI34" s="384"/>
      <c r="CJ34" s="384"/>
      <c r="CK34" s="384"/>
      <c r="CL34" s="384"/>
      <c r="CM34" s="384"/>
      <c r="CN34" s="69"/>
      <c r="CO34" s="385">
        <f>IF(CQ34="","",MAX(C34:D43,U34:V43,AM34:AN43,BE34:BF43,BW34:BX43)+1)</f>
        <v>19</v>
      </c>
      <c r="CP34" s="385"/>
      <c r="CQ34" s="384" t="str">
        <f>IF('各会計、関係団体の財政状況及び健全化判断比率'!BS7="","",'各会計、関係団体の財政状況及び健全化判断比率'!BS7)</f>
        <v>ハーメックのじり</v>
      </c>
      <c r="CR34" s="384"/>
      <c r="CS34" s="384"/>
      <c r="CT34" s="384"/>
      <c r="CU34" s="384"/>
      <c r="CV34" s="384"/>
      <c r="CW34" s="384"/>
      <c r="CX34" s="384"/>
      <c r="CY34" s="384"/>
      <c r="CZ34" s="384"/>
      <c r="DA34" s="384"/>
      <c r="DB34" s="384"/>
      <c r="DC34" s="384"/>
      <c r="DD34" s="384"/>
      <c r="DE34" s="384"/>
      <c r="DF34" s="66"/>
      <c r="DG34" s="386" t="str">
        <f>IF('各会計、関係団体の財政状況及び健全化判断比率'!BR7="","",'各会計、関係団体の財政状況及び健全化判断比率'!BR7)</f>
        <v/>
      </c>
      <c r="DH34" s="386"/>
      <c r="DI34" s="73"/>
      <c r="DJ34" s="41"/>
      <c r="DK34" s="41"/>
      <c r="DL34" s="41"/>
      <c r="DM34" s="41"/>
      <c r="DN34" s="41"/>
      <c r="DO34" s="41"/>
    </row>
    <row r="35" spans="1:119" ht="32.25" customHeight="1" x14ac:dyDescent="0.2">
      <c r="A35" s="42"/>
      <c r="B35" s="68"/>
      <c r="C35" s="385">
        <f>IF(E35="","",C34+1)</f>
        <v>2</v>
      </c>
      <c r="D35" s="385"/>
      <c r="E35" s="384" t="str">
        <f>IF('各会計、関係団体の財政状況及び健全化判断比率'!B8="","",'各会計、関係団体の財政状況及び健全化判断比率'!B8)</f>
        <v>小林市物品購入特別会計</v>
      </c>
      <c r="F35" s="384"/>
      <c r="G35" s="384"/>
      <c r="H35" s="384"/>
      <c r="I35" s="384"/>
      <c r="J35" s="384"/>
      <c r="K35" s="384"/>
      <c r="L35" s="384"/>
      <c r="M35" s="384"/>
      <c r="N35" s="384"/>
      <c r="O35" s="384"/>
      <c r="P35" s="384"/>
      <c r="Q35" s="384"/>
      <c r="R35" s="384"/>
      <c r="S35" s="384"/>
      <c r="T35" s="69"/>
      <c r="U35" s="385">
        <f>IF(W35="","",U34+1)</f>
        <v>5</v>
      </c>
      <c r="V35" s="385"/>
      <c r="W35" s="384" t="str">
        <f>IF('各会計、関係団体の財政状況及び健全化判断比率'!B29="","",'各会計、関係団体の財政状況及び健全化判断比率'!B29)</f>
        <v>小林市介護保険事業特別会計</v>
      </c>
      <c r="X35" s="384"/>
      <c r="Y35" s="384"/>
      <c r="Z35" s="384"/>
      <c r="AA35" s="384"/>
      <c r="AB35" s="384"/>
      <c r="AC35" s="384"/>
      <c r="AD35" s="384"/>
      <c r="AE35" s="384"/>
      <c r="AF35" s="384"/>
      <c r="AG35" s="384"/>
      <c r="AH35" s="384"/>
      <c r="AI35" s="384"/>
      <c r="AJ35" s="384"/>
      <c r="AK35" s="384"/>
      <c r="AL35" s="69"/>
      <c r="AM35" s="385">
        <f t="shared" ref="AM35:AM43" si="0">IF(AO35="","",AM34+1)</f>
        <v>9</v>
      </c>
      <c r="AN35" s="385"/>
      <c r="AO35" s="384" t="str">
        <f>IF('各会計、関係団体の財政状況及び健全化判断比率'!B33="","",'各会計、関係団体の財政状況及び健全化判断比率'!B33)</f>
        <v>小林市病院事業会計</v>
      </c>
      <c r="AP35" s="384"/>
      <c r="AQ35" s="384"/>
      <c r="AR35" s="384"/>
      <c r="AS35" s="384"/>
      <c r="AT35" s="384"/>
      <c r="AU35" s="384"/>
      <c r="AV35" s="384"/>
      <c r="AW35" s="384"/>
      <c r="AX35" s="384"/>
      <c r="AY35" s="384"/>
      <c r="AZ35" s="384"/>
      <c r="BA35" s="384"/>
      <c r="BB35" s="384"/>
      <c r="BC35" s="384"/>
      <c r="BD35" s="69"/>
      <c r="BE35" s="385" t="str">
        <f t="shared" ref="BE35:BE43" si="1">IF(BG35="","",BE34+1)</f>
        <v/>
      </c>
      <c r="BF35" s="385"/>
      <c r="BG35" s="384"/>
      <c r="BH35" s="384"/>
      <c r="BI35" s="384"/>
      <c r="BJ35" s="384"/>
      <c r="BK35" s="384"/>
      <c r="BL35" s="384"/>
      <c r="BM35" s="384"/>
      <c r="BN35" s="384"/>
      <c r="BO35" s="384"/>
      <c r="BP35" s="384"/>
      <c r="BQ35" s="384"/>
      <c r="BR35" s="384"/>
      <c r="BS35" s="384"/>
      <c r="BT35" s="384"/>
      <c r="BU35" s="384"/>
      <c r="BV35" s="69"/>
      <c r="BW35" s="385">
        <f t="shared" ref="BW35:BW43" si="2">IF(BY35="","",BW34+1)</f>
        <v>13</v>
      </c>
      <c r="BX35" s="385"/>
      <c r="BY35" s="384" t="str">
        <f>IF('各会計、関係団体の財政状況及び健全化判断比率'!B69="","",'各会計、関係団体の財政状況及び健全化判断比率'!B69)</f>
        <v>霧島美化センター</v>
      </c>
      <c r="BZ35" s="384"/>
      <c r="CA35" s="384"/>
      <c r="CB35" s="384"/>
      <c r="CC35" s="384"/>
      <c r="CD35" s="384"/>
      <c r="CE35" s="384"/>
      <c r="CF35" s="384"/>
      <c r="CG35" s="384"/>
      <c r="CH35" s="384"/>
      <c r="CI35" s="384"/>
      <c r="CJ35" s="384"/>
      <c r="CK35" s="384"/>
      <c r="CL35" s="384"/>
      <c r="CM35" s="384"/>
      <c r="CN35" s="69"/>
      <c r="CO35" s="385">
        <f t="shared" ref="CO35:CO43" si="3">IF(CQ35="","",CO34+1)</f>
        <v>20</v>
      </c>
      <c r="CP35" s="385"/>
      <c r="CQ35" s="384" t="str">
        <f>IF('各会計、関係団体の財政状況及び健全化判断比率'!BS8="","",'各会計、関係団体の財政状況及び健全化判断比率'!BS8)</f>
        <v>のじりアグリサービス</v>
      </c>
      <c r="CR35" s="384"/>
      <c r="CS35" s="384"/>
      <c r="CT35" s="384"/>
      <c r="CU35" s="384"/>
      <c r="CV35" s="384"/>
      <c r="CW35" s="384"/>
      <c r="CX35" s="384"/>
      <c r="CY35" s="384"/>
      <c r="CZ35" s="384"/>
      <c r="DA35" s="384"/>
      <c r="DB35" s="384"/>
      <c r="DC35" s="384"/>
      <c r="DD35" s="384"/>
      <c r="DE35" s="384"/>
      <c r="DF35" s="66"/>
      <c r="DG35" s="386" t="str">
        <f>IF('各会計、関係団体の財政状況及び健全化判断比率'!BR8="","",'各会計、関係団体の財政状況及び健全化判断比率'!BR8)</f>
        <v/>
      </c>
      <c r="DH35" s="386"/>
      <c r="DI35" s="73"/>
      <c r="DJ35" s="41"/>
      <c r="DK35" s="41"/>
      <c r="DL35" s="41"/>
      <c r="DM35" s="41"/>
      <c r="DN35" s="41"/>
      <c r="DO35" s="41"/>
    </row>
    <row r="36" spans="1:119" ht="32.25" customHeight="1" x14ac:dyDescent="0.2">
      <c r="A36" s="42"/>
      <c r="B36" s="68"/>
      <c r="C36" s="385">
        <f>IF(E36="","",C35+1)</f>
        <v>3</v>
      </c>
      <c r="D36" s="385"/>
      <c r="E36" s="384" t="str">
        <f>IF('各会計、関係団体の財政状況及び健全化判断比率'!B9="","",'各会計、関係団体の財政状況及び健全化判断比率'!B9)</f>
        <v>西諸地区いじめ問題対策専門家委員会特別会計</v>
      </c>
      <c r="F36" s="384"/>
      <c r="G36" s="384"/>
      <c r="H36" s="384"/>
      <c r="I36" s="384"/>
      <c r="J36" s="384"/>
      <c r="K36" s="384"/>
      <c r="L36" s="384"/>
      <c r="M36" s="384"/>
      <c r="N36" s="384"/>
      <c r="O36" s="384"/>
      <c r="P36" s="384"/>
      <c r="Q36" s="384"/>
      <c r="R36" s="384"/>
      <c r="S36" s="384"/>
      <c r="T36" s="69"/>
      <c r="U36" s="385">
        <f t="shared" ref="U36:U43" si="4">IF(W36="","",U35+1)</f>
        <v>6</v>
      </c>
      <c r="V36" s="385"/>
      <c r="W36" s="384" t="str">
        <f>IF('各会計、関係団体の財政状況及び健全化判断比率'!B30="","",'各会計、関係団体の財政状況及び健全化判断比率'!B30)</f>
        <v>西諸地域介護認定審査事業特別会計</v>
      </c>
      <c r="X36" s="384"/>
      <c r="Y36" s="384"/>
      <c r="Z36" s="384"/>
      <c r="AA36" s="384"/>
      <c r="AB36" s="384"/>
      <c r="AC36" s="384"/>
      <c r="AD36" s="384"/>
      <c r="AE36" s="384"/>
      <c r="AF36" s="384"/>
      <c r="AG36" s="384"/>
      <c r="AH36" s="384"/>
      <c r="AI36" s="384"/>
      <c r="AJ36" s="384"/>
      <c r="AK36" s="384"/>
      <c r="AL36" s="69"/>
      <c r="AM36" s="385">
        <f t="shared" si="0"/>
        <v>10</v>
      </c>
      <c r="AN36" s="385"/>
      <c r="AO36" s="384" t="str">
        <f>IF('各会計、関係団体の財政状況及び健全化判断比率'!B34="","",'各会計、関係団体の財政状況及び健全化判断比率'!B34)</f>
        <v>小林市下水道事業会計</v>
      </c>
      <c r="AP36" s="384"/>
      <c r="AQ36" s="384"/>
      <c r="AR36" s="384"/>
      <c r="AS36" s="384"/>
      <c r="AT36" s="384"/>
      <c r="AU36" s="384"/>
      <c r="AV36" s="384"/>
      <c r="AW36" s="384"/>
      <c r="AX36" s="384"/>
      <c r="AY36" s="384"/>
      <c r="AZ36" s="384"/>
      <c r="BA36" s="384"/>
      <c r="BB36" s="384"/>
      <c r="BC36" s="384"/>
      <c r="BD36" s="69"/>
      <c r="BE36" s="385" t="str">
        <f t="shared" si="1"/>
        <v/>
      </c>
      <c r="BF36" s="385"/>
      <c r="BG36" s="384"/>
      <c r="BH36" s="384"/>
      <c r="BI36" s="384"/>
      <c r="BJ36" s="384"/>
      <c r="BK36" s="384"/>
      <c r="BL36" s="384"/>
      <c r="BM36" s="384"/>
      <c r="BN36" s="384"/>
      <c r="BO36" s="384"/>
      <c r="BP36" s="384"/>
      <c r="BQ36" s="384"/>
      <c r="BR36" s="384"/>
      <c r="BS36" s="384"/>
      <c r="BT36" s="384"/>
      <c r="BU36" s="384"/>
      <c r="BV36" s="69"/>
      <c r="BW36" s="385">
        <f t="shared" si="2"/>
        <v>14</v>
      </c>
      <c r="BX36" s="385"/>
      <c r="BY36" s="384" t="str">
        <f>IF('各会計、関係団体の財政状況及び健全化判断比率'!B70="","",'各会計、関係団体の財政状況及び健全化判断比率'!B70)</f>
        <v>宮崎県後期高齢者医療広域連合　一般会計</v>
      </c>
      <c r="BZ36" s="384"/>
      <c r="CA36" s="384"/>
      <c r="CB36" s="384"/>
      <c r="CC36" s="384"/>
      <c r="CD36" s="384"/>
      <c r="CE36" s="384"/>
      <c r="CF36" s="384"/>
      <c r="CG36" s="384"/>
      <c r="CH36" s="384"/>
      <c r="CI36" s="384"/>
      <c r="CJ36" s="384"/>
      <c r="CK36" s="384"/>
      <c r="CL36" s="384"/>
      <c r="CM36" s="384"/>
      <c r="CN36" s="69"/>
      <c r="CO36" s="385">
        <f t="shared" si="3"/>
        <v>21</v>
      </c>
      <c r="CP36" s="385"/>
      <c r="CQ36" s="384" t="str">
        <f>IF('各会計、関係団体の財政状況及び健全化判断比率'!BS9="","",'各会計、関係団体の財政状況及び健全化判断比率'!BS9)</f>
        <v>のじり農産加工センター</v>
      </c>
      <c r="CR36" s="384"/>
      <c r="CS36" s="384"/>
      <c r="CT36" s="384"/>
      <c r="CU36" s="384"/>
      <c r="CV36" s="384"/>
      <c r="CW36" s="384"/>
      <c r="CX36" s="384"/>
      <c r="CY36" s="384"/>
      <c r="CZ36" s="384"/>
      <c r="DA36" s="384"/>
      <c r="DB36" s="384"/>
      <c r="DC36" s="384"/>
      <c r="DD36" s="384"/>
      <c r="DE36" s="384"/>
      <c r="DF36" s="66"/>
      <c r="DG36" s="386" t="str">
        <f>IF('各会計、関係団体の財政状況及び健全化判断比率'!BR9="","",'各会計、関係団体の財政状況及び健全化判断比率'!BR9)</f>
        <v/>
      </c>
      <c r="DH36" s="386"/>
      <c r="DI36" s="73"/>
      <c r="DJ36" s="41"/>
      <c r="DK36" s="41"/>
      <c r="DL36" s="41"/>
      <c r="DM36" s="41"/>
      <c r="DN36" s="41"/>
      <c r="DO36" s="41"/>
    </row>
    <row r="37" spans="1:119" ht="32.25" customHeight="1" x14ac:dyDescent="0.2">
      <c r="A37" s="42"/>
      <c r="B37" s="68"/>
      <c r="C37" s="385" t="str">
        <f>IF(E37="","",C36+1)</f>
        <v/>
      </c>
      <c r="D37" s="385"/>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5">
        <f t="shared" si="4"/>
        <v>7</v>
      </c>
      <c r="V37" s="385"/>
      <c r="W37" s="384" t="str">
        <f>IF('各会計、関係団体の財政状況及び健全化判断比率'!B31="","",'各会計、関係団体の財政状況及び健全化判断比率'!B31)</f>
        <v>小林市後期高齢者医療事業特別会計</v>
      </c>
      <c r="X37" s="384"/>
      <c r="Y37" s="384"/>
      <c r="Z37" s="384"/>
      <c r="AA37" s="384"/>
      <c r="AB37" s="384"/>
      <c r="AC37" s="384"/>
      <c r="AD37" s="384"/>
      <c r="AE37" s="384"/>
      <c r="AF37" s="384"/>
      <c r="AG37" s="384"/>
      <c r="AH37" s="384"/>
      <c r="AI37" s="384"/>
      <c r="AJ37" s="384"/>
      <c r="AK37" s="384"/>
      <c r="AL37" s="69"/>
      <c r="AM37" s="385" t="str">
        <f t="shared" si="0"/>
        <v/>
      </c>
      <c r="AN37" s="385"/>
      <c r="AO37" s="384"/>
      <c r="AP37" s="384"/>
      <c r="AQ37" s="384"/>
      <c r="AR37" s="384"/>
      <c r="AS37" s="384"/>
      <c r="AT37" s="384"/>
      <c r="AU37" s="384"/>
      <c r="AV37" s="384"/>
      <c r="AW37" s="384"/>
      <c r="AX37" s="384"/>
      <c r="AY37" s="384"/>
      <c r="AZ37" s="384"/>
      <c r="BA37" s="384"/>
      <c r="BB37" s="384"/>
      <c r="BC37" s="384"/>
      <c r="BD37" s="69"/>
      <c r="BE37" s="385" t="str">
        <f t="shared" si="1"/>
        <v/>
      </c>
      <c r="BF37" s="385"/>
      <c r="BG37" s="384"/>
      <c r="BH37" s="384"/>
      <c r="BI37" s="384"/>
      <c r="BJ37" s="384"/>
      <c r="BK37" s="384"/>
      <c r="BL37" s="384"/>
      <c r="BM37" s="384"/>
      <c r="BN37" s="384"/>
      <c r="BO37" s="384"/>
      <c r="BP37" s="384"/>
      <c r="BQ37" s="384"/>
      <c r="BR37" s="384"/>
      <c r="BS37" s="384"/>
      <c r="BT37" s="384"/>
      <c r="BU37" s="384"/>
      <c r="BV37" s="69"/>
      <c r="BW37" s="385">
        <f t="shared" si="2"/>
        <v>15</v>
      </c>
      <c r="BX37" s="385"/>
      <c r="BY37" s="384" t="str">
        <f>IF('各会計、関係団体の財政状況及び健全化判断比率'!B71="","",'各会計、関係団体の財政状況及び健全化判断比率'!B71)</f>
        <v>宮崎県後期高齢者医療広域連合　後期高齢者医療特別会計</v>
      </c>
      <c r="BZ37" s="384"/>
      <c r="CA37" s="384"/>
      <c r="CB37" s="384"/>
      <c r="CC37" s="384"/>
      <c r="CD37" s="384"/>
      <c r="CE37" s="384"/>
      <c r="CF37" s="384"/>
      <c r="CG37" s="384"/>
      <c r="CH37" s="384"/>
      <c r="CI37" s="384"/>
      <c r="CJ37" s="384"/>
      <c r="CK37" s="384"/>
      <c r="CL37" s="384"/>
      <c r="CM37" s="384"/>
      <c r="CN37" s="69"/>
      <c r="CO37" s="385">
        <f t="shared" si="3"/>
        <v>22</v>
      </c>
      <c r="CP37" s="385"/>
      <c r="CQ37" s="384" t="str">
        <f>IF('各会計、関係団体の財政状況及び健全化判断比率'!BS10="","",'各会計、関係団体の財政状況及び健全化判断比率'!BS10)</f>
        <v>小林まちづくり</v>
      </c>
      <c r="CR37" s="384"/>
      <c r="CS37" s="384"/>
      <c r="CT37" s="384"/>
      <c r="CU37" s="384"/>
      <c r="CV37" s="384"/>
      <c r="CW37" s="384"/>
      <c r="CX37" s="384"/>
      <c r="CY37" s="384"/>
      <c r="CZ37" s="384"/>
      <c r="DA37" s="384"/>
      <c r="DB37" s="384"/>
      <c r="DC37" s="384"/>
      <c r="DD37" s="384"/>
      <c r="DE37" s="384"/>
      <c r="DF37" s="66"/>
      <c r="DG37" s="386" t="str">
        <f>IF('各会計、関係団体の財政状況及び健全化判断比率'!BR10="","",'各会計、関係団体の財政状況及び健全化判断比率'!BR10)</f>
        <v/>
      </c>
      <c r="DH37" s="386"/>
      <c r="DI37" s="73"/>
      <c r="DJ37" s="41"/>
      <c r="DK37" s="41"/>
      <c r="DL37" s="41"/>
      <c r="DM37" s="41"/>
      <c r="DN37" s="41"/>
      <c r="DO37" s="41"/>
    </row>
    <row r="38" spans="1:119" ht="32.25" customHeight="1" x14ac:dyDescent="0.2">
      <c r="A38" s="42"/>
      <c r="B38" s="68"/>
      <c r="C38" s="385" t="str">
        <f t="shared" ref="C38:C43" si="5">IF(E38="","",C37+1)</f>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5" t="str">
        <f t="shared" si="4"/>
        <v/>
      </c>
      <c r="V38" s="385"/>
      <c r="W38" s="384"/>
      <c r="X38" s="384"/>
      <c r="Y38" s="384"/>
      <c r="Z38" s="384"/>
      <c r="AA38" s="384"/>
      <c r="AB38" s="384"/>
      <c r="AC38" s="384"/>
      <c r="AD38" s="384"/>
      <c r="AE38" s="384"/>
      <c r="AF38" s="384"/>
      <c r="AG38" s="384"/>
      <c r="AH38" s="384"/>
      <c r="AI38" s="384"/>
      <c r="AJ38" s="384"/>
      <c r="AK38" s="384"/>
      <c r="AL38" s="69"/>
      <c r="AM38" s="385" t="str">
        <f t="shared" si="0"/>
        <v/>
      </c>
      <c r="AN38" s="385"/>
      <c r="AO38" s="384"/>
      <c r="AP38" s="384"/>
      <c r="AQ38" s="384"/>
      <c r="AR38" s="384"/>
      <c r="AS38" s="384"/>
      <c r="AT38" s="384"/>
      <c r="AU38" s="384"/>
      <c r="AV38" s="384"/>
      <c r="AW38" s="384"/>
      <c r="AX38" s="384"/>
      <c r="AY38" s="384"/>
      <c r="AZ38" s="384"/>
      <c r="BA38" s="384"/>
      <c r="BB38" s="384"/>
      <c r="BC38" s="384"/>
      <c r="BD38" s="69"/>
      <c r="BE38" s="385" t="str">
        <f t="shared" si="1"/>
        <v/>
      </c>
      <c r="BF38" s="385"/>
      <c r="BG38" s="384"/>
      <c r="BH38" s="384"/>
      <c r="BI38" s="384"/>
      <c r="BJ38" s="384"/>
      <c r="BK38" s="384"/>
      <c r="BL38" s="384"/>
      <c r="BM38" s="384"/>
      <c r="BN38" s="384"/>
      <c r="BO38" s="384"/>
      <c r="BP38" s="384"/>
      <c r="BQ38" s="384"/>
      <c r="BR38" s="384"/>
      <c r="BS38" s="384"/>
      <c r="BT38" s="384"/>
      <c r="BU38" s="384"/>
      <c r="BV38" s="69"/>
      <c r="BW38" s="385">
        <f t="shared" si="2"/>
        <v>16</v>
      </c>
      <c r="BX38" s="385"/>
      <c r="BY38" s="384" t="str">
        <f>IF('各会計、関係団体の財政状況及び健全化判断比率'!B72="","",'各会計、関係団体の財政状況及び健全化判断比率'!B72)</f>
        <v>宮崎県市町村総合事務組合　一般会計</v>
      </c>
      <c r="BZ38" s="384"/>
      <c r="CA38" s="384"/>
      <c r="CB38" s="384"/>
      <c r="CC38" s="384"/>
      <c r="CD38" s="384"/>
      <c r="CE38" s="384"/>
      <c r="CF38" s="384"/>
      <c r="CG38" s="384"/>
      <c r="CH38" s="384"/>
      <c r="CI38" s="384"/>
      <c r="CJ38" s="384"/>
      <c r="CK38" s="384"/>
      <c r="CL38" s="384"/>
      <c r="CM38" s="384"/>
      <c r="CN38" s="69"/>
      <c r="CO38" s="385">
        <f t="shared" si="3"/>
        <v>23</v>
      </c>
      <c r="CP38" s="385"/>
      <c r="CQ38" s="384" t="str">
        <f>IF('各会計、関係団体の財政状況及び健全化判断比率'!BS11="","",'各会計、関係団体の財政状況及び健全化判断比率'!BS11)</f>
        <v>グリーンシティこばやし</v>
      </c>
      <c r="CR38" s="384"/>
      <c r="CS38" s="384"/>
      <c r="CT38" s="384"/>
      <c r="CU38" s="384"/>
      <c r="CV38" s="384"/>
      <c r="CW38" s="384"/>
      <c r="CX38" s="384"/>
      <c r="CY38" s="384"/>
      <c r="CZ38" s="384"/>
      <c r="DA38" s="384"/>
      <c r="DB38" s="384"/>
      <c r="DC38" s="384"/>
      <c r="DD38" s="384"/>
      <c r="DE38" s="384"/>
      <c r="DF38" s="66"/>
      <c r="DG38" s="386" t="str">
        <f>IF('各会計、関係団体の財政状況及び健全化判断比率'!BR11="","",'各会計、関係団体の財政状況及び健全化判断比率'!BR11)</f>
        <v/>
      </c>
      <c r="DH38" s="386"/>
      <c r="DI38" s="73"/>
      <c r="DJ38" s="41"/>
      <c r="DK38" s="41"/>
      <c r="DL38" s="41"/>
      <c r="DM38" s="41"/>
      <c r="DN38" s="41"/>
      <c r="DO38" s="41"/>
    </row>
    <row r="39" spans="1:119" ht="32.25" customHeight="1" x14ac:dyDescent="0.2">
      <c r="A39" s="42"/>
      <c r="B39" s="68"/>
      <c r="C39" s="385" t="str">
        <f t="shared" si="5"/>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5" t="str">
        <f t="shared" si="4"/>
        <v/>
      </c>
      <c r="V39" s="385"/>
      <c r="W39" s="384"/>
      <c r="X39" s="384"/>
      <c r="Y39" s="384"/>
      <c r="Z39" s="384"/>
      <c r="AA39" s="384"/>
      <c r="AB39" s="384"/>
      <c r="AC39" s="384"/>
      <c r="AD39" s="384"/>
      <c r="AE39" s="384"/>
      <c r="AF39" s="384"/>
      <c r="AG39" s="384"/>
      <c r="AH39" s="384"/>
      <c r="AI39" s="384"/>
      <c r="AJ39" s="384"/>
      <c r="AK39" s="384"/>
      <c r="AL39" s="69"/>
      <c r="AM39" s="385" t="str">
        <f t="shared" si="0"/>
        <v/>
      </c>
      <c r="AN39" s="385"/>
      <c r="AO39" s="384"/>
      <c r="AP39" s="384"/>
      <c r="AQ39" s="384"/>
      <c r="AR39" s="384"/>
      <c r="AS39" s="384"/>
      <c r="AT39" s="384"/>
      <c r="AU39" s="384"/>
      <c r="AV39" s="384"/>
      <c r="AW39" s="384"/>
      <c r="AX39" s="384"/>
      <c r="AY39" s="384"/>
      <c r="AZ39" s="384"/>
      <c r="BA39" s="384"/>
      <c r="BB39" s="384"/>
      <c r="BC39" s="384"/>
      <c r="BD39" s="69"/>
      <c r="BE39" s="385" t="str">
        <f t="shared" si="1"/>
        <v/>
      </c>
      <c r="BF39" s="385"/>
      <c r="BG39" s="384"/>
      <c r="BH39" s="384"/>
      <c r="BI39" s="384"/>
      <c r="BJ39" s="384"/>
      <c r="BK39" s="384"/>
      <c r="BL39" s="384"/>
      <c r="BM39" s="384"/>
      <c r="BN39" s="384"/>
      <c r="BO39" s="384"/>
      <c r="BP39" s="384"/>
      <c r="BQ39" s="384"/>
      <c r="BR39" s="384"/>
      <c r="BS39" s="384"/>
      <c r="BT39" s="384"/>
      <c r="BU39" s="384"/>
      <c r="BV39" s="69"/>
      <c r="BW39" s="385">
        <f t="shared" si="2"/>
        <v>17</v>
      </c>
      <c r="BX39" s="385"/>
      <c r="BY39" s="384" t="str">
        <f>IF('各会計、関係団体の財政状況及び健全化判断比率'!B73="","",'各会計、関係団体の財政状況及び健全化判断比率'!B73)</f>
        <v>宮崎県市町村総合事務組合　市町村交通災害共済事業特別会計</v>
      </c>
      <c r="BZ39" s="384"/>
      <c r="CA39" s="384"/>
      <c r="CB39" s="384"/>
      <c r="CC39" s="384"/>
      <c r="CD39" s="384"/>
      <c r="CE39" s="384"/>
      <c r="CF39" s="384"/>
      <c r="CG39" s="384"/>
      <c r="CH39" s="384"/>
      <c r="CI39" s="384"/>
      <c r="CJ39" s="384"/>
      <c r="CK39" s="384"/>
      <c r="CL39" s="384"/>
      <c r="CM39" s="384"/>
      <c r="CN39" s="69"/>
      <c r="CO39" s="385" t="str">
        <f t="shared" si="3"/>
        <v/>
      </c>
      <c r="CP39" s="385"/>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6" t="str">
        <f>IF('各会計、関係団体の財政状況及び健全化判断比率'!BR12="","",'各会計、関係団体の財政状況及び健全化判断比率'!BR12)</f>
        <v/>
      </c>
      <c r="DH39" s="386"/>
      <c r="DI39" s="73"/>
      <c r="DJ39" s="41"/>
      <c r="DK39" s="41"/>
      <c r="DL39" s="41"/>
      <c r="DM39" s="41"/>
      <c r="DN39" s="41"/>
      <c r="DO39" s="41"/>
    </row>
    <row r="40" spans="1:119" ht="32.25" customHeight="1" x14ac:dyDescent="0.2">
      <c r="A40" s="42"/>
      <c r="B40" s="68"/>
      <c r="C40" s="385" t="str">
        <f t="shared" si="5"/>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5" t="str">
        <f t="shared" si="4"/>
        <v/>
      </c>
      <c r="V40" s="385"/>
      <c r="W40" s="384"/>
      <c r="X40" s="384"/>
      <c r="Y40" s="384"/>
      <c r="Z40" s="384"/>
      <c r="AA40" s="384"/>
      <c r="AB40" s="384"/>
      <c r="AC40" s="384"/>
      <c r="AD40" s="384"/>
      <c r="AE40" s="384"/>
      <c r="AF40" s="384"/>
      <c r="AG40" s="384"/>
      <c r="AH40" s="384"/>
      <c r="AI40" s="384"/>
      <c r="AJ40" s="384"/>
      <c r="AK40" s="384"/>
      <c r="AL40" s="69"/>
      <c r="AM40" s="385" t="str">
        <f t="shared" si="0"/>
        <v/>
      </c>
      <c r="AN40" s="385"/>
      <c r="AO40" s="384"/>
      <c r="AP40" s="384"/>
      <c r="AQ40" s="384"/>
      <c r="AR40" s="384"/>
      <c r="AS40" s="384"/>
      <c r="AT40" s="384"/>
      <c r="AU40" s="384"/>
      <c r="AV40" s="384"/>
      <c r="AW40" s="384"/>
      <c r="AX40" s="384"/>
      <c r="AY40" s="384"/>
      <c r="AZ40" s="384"/>
      <c r="BA40" s="384"/>
      <c r="BB40" s="384"/>
      <c r="BC40" s="384"/>
      <c r="BD40" s="69"/>
      <c r="BE40" s="385" t="str">
        <f t="shared" si="1"/>
        <v/>
      </c>
      <c r="BF40" s="385"/>
      <c r="BG40" s="384"/>
      <c r="BH40" s="384"/>
      <c r="BI40" s="384"/>
      <c r="BJ40" s="384"/>
      <c r="BK40" s="384"/>
      <c r="BL40" s="384"/>
      <c r="BM40" s="384"/>
      <c r="BN40" s="384"/>
      <c r="BO40" s="384"/>
      <c r="BP40" s="384"/>
      <c r="BQ40" s="384"/>
      <c r="BR40" s="384"/>
      <c r="BS40" s="384"/>
      <c r="BT40" s="384"/>
      <c r="BU40" s="384"/>
      <c r="BV40" s="69"/>
      <c r="BW40" s="385">
        <f t="shared" si="2"/>
        <v>18</v>
      </c>
      <c r="BX40" s="385"/>
      <c r="BY40" s="384" t="str">
        <f>IF('各会計、関係団体の財政状況及び健全化判断比率'!B74="","",'各会計、関係団体の財政状況及び健全化判断比率'!B74)</f>
        <v>宮崎県市町村総合事務組合　自治会館管理運営特別会計</v>
      </c>
      <c r="BZ40" s="384"/>
      <c r="CA40" s="384"/>
      <c r="CB40" s="384"/>
      <c r="CC40" s="384"/>
      <c r="CD40" s="384"/>
      <c r="CE40" s="384"/>
      <c r="CF40" s="384"/>
      <c r="CG40" s="384"/>
      <c r="CH40" s="384"/>
      <c r="CI40" s="384"/>
      <c r="CJ40" s="384"/>
      <c r="CK40" s="384"/>
      <c r="CL40" s="384"/>
      <c r="CM40" s="384"/>
      <c r="CN40" s="69"/>
      <c r="CO40" s="385" t="str">
        <f t="shared" si="3"/>
        <v/>
      </c>
      <c r="CP40" s="385"/>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6" t="str">
        <f>IF('各会計、関係団体の財政状況及び健全化判断比率'!BR13="","",'各会計、関係団体の財政状況及び健全化判断比率'!BR13)</f>
        <v/>
      </c>
      <c r="DH40" s="386"/>
      <c r="DI40" s="73"/>
      <c r="DJ40" s="41"/>
      <c r="DK40" s="41"/>
      <c r="DL40" s="41"/>
      <c r="DM40" s="41"/>
      <c r="DN40" s="41"/>
      <c r="DO40" s="41"/>
    </row>
    <row r="41" spans="1:119" ht="32.25" customHeight="1" x14ac:dyDescent="0.2">
      <c r="A41" s="42"/>
      <c r="B41" s="68"/>
      <c r="C41" s="385" t="str">
        <f t="shared" si="5"/>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5" t="str">
        <f t="shared" si="4"/>
        <v/>
      </c>
      <c r="V41" s="385"/>
      <c r="W41" s="384"/>
      <c r="X41" s="384"/>
      <c r="Y41" s="384"/>
      <c r="Z41" s="384"/>
      <c r="AA41" s="384"/>
      <c r="AB41" s="384"/>
      <c r="AC41" s="384"/>
      <c r="AD41" s="384"/>
      <c r="AE41" s="384"/>
      <c r="AF41" s="384"/>
      <c r="AG41" s="384"/>
      <c r="AH41" s="384"/>
      <c r="AI41" s="384"/>
      <c r="AJ41" s="384"/>
      <c r="AK41" s="384"/>
      <c r="AL41" s="69"/>
      <c r="AM41" s="385" t="str">
        <f t="shared" si="0"/>
        <v/>
      </c>
      <c r="AN41" s="385"/>
      <c r="AO41" s="384"/>
      <c r="AP41" s="384"/>
      <c r="AQ41" s="384"/>
      <c r="AR41" s="384"/>
      <c r="AS41" s="384"/>
      <c r="AT41" s="384"/>
      <c r="AU41" s="384"/>
      <c r="AV41" s="384"/>
      <c r="AW41" s="384"/>
      <c r="AX41" s="384"/>
      <c r="AY41" s="384"/>
      <c r="AZ41" s="384"/>
      <c r="BA41" s="384"/>
      <c r="BB41" s="384"/>
      <c r="BC41" s="384"/>
      <c r="BD41" s="69"/>
      <c r="BE41" s="385" t="str">
        <f t="shared" si="1"/>
        <v/>
      </c>
      <c r="BF41" s="385"/>
      <c r="BG41" s="384"/>
      <c r="BH41" s="384"/>
      <c r="BI41" s="384"/>
      <c r="BJ41" s="384"/>
      <c r="BK41" s="384"/>
      <c r="BL41" s="384"/>
      <c r="BM41" s="384"/>
      <c r="BN41" s="384"/>
      <c r="BO41" s="384"/>
      <c r="BP41" s="384"/>
      <c r="BQ41" s="384"/>
      <c r="BR41" s="384"/>
      <c r="BS41" s="384"/>
      <c r="BT41" s="384"/>
      <c r="BU41" s="384"/>
      <c r="BV41" s="69"/>
      <c r="BW41" s="385" t="str">
        <f t="shared" si="2"/>
        <v/>
      </c>
      <c r="BX41" s="385"/>
      <c r="BY41" s="384" t="str">
        <f>IF('各会計、関係団体の財政状況及び健全化判断比率'!B75="","",'各会計、関係団体の財政状況及び健全化判断比率'!B75)</f>
        <v/>
      </c>
      <c r="BZ41" s="384"/>
      <c r="CA41" s="384"/>
      <c r="CB41" s="384"/>
      <c r="CC41" s="384"/>
      <c r="CD41" s="384"/>
      <c r="CE41" s="384"/>
      <c r="CF41" s="384"/>
      <c r="CG41" s="384"/>
      <c r="CH41" s="384"/>
      <c r="CI41" s="384"/>
      <c r="CJ41" s="384"/>
      <c r="CK41" s="384"/>
      <c r="CL41" s="384"/>
      <c r="CM41" s="384"/>
      <c r="CN41" s="69"/>
      <c r="CO41" s="385" t="str">
        <f t="shared" si="3"/>
        <v/>
      </c>
      <c r="CP41" s="385"/>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6" t="str">
        <f>IF('各会計、関係団体の財政状況及び健全化判断比率'!BR14="","",'各会計、関係団体の財政状況及び健全化判断比率'!BR14)</f>
        <v/>
      </c>
      <c r="DH41" s="386"/>
      <c r="DI41" s="73"/>
      <c r="DJ41" s="41"/>
      <c r="DK41" s="41"/>
      <c r="DL41" s="41"/>
      <c r="DM41" s="41"/>
      <c r="DN41" s="41"/>
      <c r="DO41" s="41"/>
    </row>
    <row r="42" spans="1:119" ht="32.25" customHeight="1" x14ac:dyDescent="0.2">
      <c r="A42" s="41"/>
      <c r="B42" s="68"/>
      <c r="C42" s="385" t="str">
        <f t="shared" si="5"/>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5" t="str">
        <f t="shared" si="4"/>
        <v/>
      </c>
      <c r="V42" s="385"/>
      <c r="W42" s="384"/>
      <c r="X42" s="384"/>
      <c r="Y42" s="384"/>
      <c r="Z42" s="384"/>
      <c r="AA42" s="384"/>
      <c r="AB42" s="384"/>
      <c r="AC42" s="384"/>
      <c r="AD42" s="384"/>
      <c r="AE42" s="384"/>
      <c r="AF42" s="384"/>
      <c r="AG42" s="384"/>
      <c r="AH42" s="384"/>
      <c r="AI42" s="384"/>
      <c r="AJ42" s="384"/>
      <c r="AK42" s="384"/>
      <c r="AL42" s="69"/>
      <c r="AM42" s="385" t="str">
        <f t="shared" si="0"/>
        <v/>
      </c>
      <c r="AN42" s="385"/>
      <c r="AO42" s="384"/>
      <c r="AP42" s="384"/>
      <c r="AQ42" s="384"/>
      <c r="AR42" s="384"/>
      <c r="AS42" s="384"/>
      <c r="AT42" s="384"/>
      <c r="AU42" s="384"/>
      <c r="AV42" s="384"/>
      <c r="AW42" s="384"/>
      <c r="AX42" s="384"/>
      <c r="AY42" s="384"/>
      <c r="AZ42" s="384"/>
      <c r="BA42" s="384"/>
      <c r="BB42" s="384"/>
      <c r="BC42" s="384"/>
      <c r="BD42" s="69"/>
      <c r="BE42" s="385" t="str">
        <f t="shared" si="1"/>
        <v/>
      </c>
      <c r="BF42" s="385"/>
      <c r="BG42" s="384"/>
      <c r="BH42" s="384"/>
      <c r="BI42" s="384"/>
      <c r="BJ42" s="384"/>
      <c r="BK42" s="384"/>
      <c r="BL42" s="384"/>
      <c r="BM42" s="384"/>
      <c r="BN42" s="384"/>
      <c r="BO42" s="384"/>
      <c r="BP42" s="384"/>
      <c r="BQ42" s="384"/>
      <c r="BR42" s="384"/>
      <c r="BS42" s="384"/>
      <c r="BT42" s="384"/>
      <c r="BU42" s="384"/>
      <c r="BV42" s="69"/>
      <c r="BW42" s="385" t="str">
        <f t="shared" si="2"/>
        <v/>
      </c>
      <c r="BX42" s="385"/>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69"/>
      <c r="CO42" s="385" t="str">
        <f t="shared" si="3"/>
        <v/>
      </c>
      <c r="CP42" s="385"/>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6" t="str">
        <f>IF('各会計、関係団体の財政状況及び健全化判断比率'!BR15="","",'各会計、関係団体の財政状況及び健全化判断比率'!BR15)</f>
        <v/>
      </c>
      <c r="DH42" s="386"/>
      <c r="DI42" s="73"/>
      <c r="DJ42" s="41"/>
      <c r="DK42" s="41"/>
      <c r="DL42" s="41"/>
      <c r="DM42" s="41"/>
      <c r="DN42" s="41"/>
      <c r="DO42" s="41"/>
    </row>
    <row r="43" spans="1:119" ht="32.25" customHeight="1" x14ac:dyDescent="0.2">
      <c r="A43" s="41"/>
      <c r="B43" s="68"/>
      <c r="C43" s="385" t="str">
        <f t="shared" si="5"/>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5" t="str">
        <f t="shared" si="4"/>
        <v/>
      </c>
      <c r="V43" s="385"/>
      <c r="W43" s="384"/>
      <c r="X43" s="384"/>
      <c r="Y43" s="384"/>
      <c r="Z43" s="384"/>
      <c r="AA43" s="384"/>
      <c r="AB43" s="384"/>
      <c r="AC43" s="384"/>
      <c r="AD43" s="384"/>
      <c r="AE43" s="384"/>
      <c r="AF43" s="384"/>
      <c r="AG43" s="384"/>
      <c r="AH43" s="384"/>
      <c r="AI43" s="384"/>
      <c r="AJ43" s="384"/>
      <c r="AK43" s="384"/>
      <c r="AL43" s="69"/>
      <c r="AM43" s="385" t="str">
        <f t="shared" si="0"/>
        <v/>
      </c>
      <c r="AN43" s="385"/>
      <c r="AO43" s="384"/>
      <c r="AP43" s="384"/>
      <c r="AQ43" s="384"/>
      <c r="AR43" s="384"/>
      <c r="AS43" s="384"/>
      <c r="AT43" s="384"/>
      <c r="AU43" s="384"/>
      <c r="AV43" s="384"/>
      <c r="AW43" s="384"/>
      <c r="AX43" s="384"/>
      <c r="AY43" s="384"/>
      <c r="AZ43" s="384"/>
      <c r="BA43" s="384"/>
      <c r="BB43" s="384"/>
      <c r="BC43" s="384"/>
      <c r="BD43" s="69"/>
      <c r="BE43" s="385" t="str">
        <f t="shared" si="1"/>
        <v/>
      </c>
      <c r="BF43" s="385"/>
      <c r="BG43" s="384"/>
      <c r="BH43" s="384"/>
      <c r="BI43" s="384"/>
      <c r="BJ43" s="384"/>
      <c r="BK43" s="384"/>
      <c r="BL43" s="384"/>
      <c r="BM43" s="384"/>
      <c r="BN43" s="384"/>
      <c r="BO43" s="384"/>
      <c r="BP43" s="384"/>
      <c r="BQ43" s="384"/>
      <c r="BR43" s="384"/>
      <c r="BS43" s="384"/>
      <c r="BT43" s="384"/>
      <c r="BU43" s="384"/>
      <c r="BV43" s="69"/>
      <c r="BW43" s="385" t="str">
        <f t="shared" si="2"/>
        <v/>
      </c>
      <c r="BX43" s="385"/>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69"/>
      <c r="CO43" s="385" t="str">
        <f t="shared" si="3"/>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6" t="str">
        <f>IF('各会計、関係団体の財政状況及び健全化判断比率'!BR16="","",'各会計、関係団体の財政状況及び健全化判断比率'!BR16)</f>
        <v/>
      </c>
      <c r="DH43" s="386"/>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143</v>
      </c>
    </row>
    <row r="50" spans="5:5" x14ac:dyDescent="0.2">
      <c r="E50" s="43" t="s">
        <v>144</v>
      </c>
    </row>
    <row r="51" spans="5:5" x14ac:dyDescent="0.2">
      <c r="E51" s="43" t="s">
        <v>145</v>
      </c>
    </row>
    <row r="52" spans="5:5" x14ac:dyDescent="0.2">
      <c r="E52" s="43" t="s">
        <v>146</v>
      </c>
    </row>
    <row r="53" spans="5:5" x14ac:dyDescent="0.2"/>
    <row r="54" spans="5:5" x14ac:dyDescent="0.2"/>
    <row r="55" spans="5:5" x14ac:dyDescent="0.2"/>
    <row r="56" spans="5:5" x14ac:dyDescent="0.2"/>
  </sheetData>
  <sheetProtection algorithmName="SHA-512" hashValue="jz3Lo6kWa8Z9VVe4/vKqId9EiSTk59k12Du6D2wj/QzVKPuq19e1+H4ZMlWgh4LfUia6DQZLvWEXK8o6PwN7Gg==" saltValue="eQfMqCovXCWg8Ppru+6l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63" customWidth="1"/>
    <col min="2" max="2" width="11" style="263" customWidth="1"/>
    <col min="3" max="3" width="17" style="263" customWidth="1"/>
    <col min="4" max="5" width="16.6640625" style="263" customWidth="1"/>
    <col min="6" max="15" width="15" style="263" customWidth="1"/>
    <col min="16" max="16" width="24" style="263" customWidth="1"/>
    <col min="17" max="16384" width="0" style="263" hidden="1"/>
  </cols>
  <sheetData>
    <row r="1" spans="1:16" ht="16.5" customHeight="1" x14ac:dyDescent="0.2">
      <c r="A1" s="262"/>
      <c r="B1" s="262"/>
      <c r="C1" s="262"/>
      <c r="D1" s="262"/>
      <c r="E1" s="262"/>
      <c r="F1" s="262"/>
      <c r="G1" s="262"/>
      <c r="H1" s="262"/>
      <c r="I1" s="262"/>
      <c r="J1" s="262"/>
      <c r="K1" s="262"/>
      <c r="L1" s="262"/>
      <c r="M1" s="262"/>
      <c r="N1" s="262"/>
      <c r="O1" s="262"/>
      <c r="P1" s="262"/>
    </row>
    <row r="2" spans="1:16" ht="16.5" customHeight="1" x14ac:dyDescent="0.2">
      <c r="A2" s="262"/>
      <c r="B2" s="262"/>
      <c r="C2" s="262"/>
      <c r="D2" s="262"/>
      <c r="E2" s="262"/>
      <c r="F2" s="262"/>
      <c r="G2" s="262"/>
      <c r="H2" s="262"/>
      <c r="I2" s="262"/>
      <c r="J2" s="262"/>
      <c r="K2" s="262"/>
      <c r="L2" s="262"/>
      <c r="M2" s="262"/>
      <c r="N2" s="262"/>
      <c r="O2" s="262"/>
      <c r="P2" s="262"/>
    </row>
    <row r="3" spans="1:16" ht="16.5" customHeight="1" x14ac:dyDescent="0.2">
      <c r="A3" s="262"/>
      <c r="B3" s="262"/>
      <c r="C3" s="262"/>
      <c r="D3" s="262"/>
      <c r="E3" s="262"/>
      <c r="F3" s="262"/>
      <c r="G3" s="262"/>
      <c r="H3" s="262"/>
      <c r="I3" s="262"/>
      <c r="J3" s="262"/>
      <c r="K3" s="262"/>
      <c r="L3" s="262"/>
      <c r="M3" s="262"/>
      <c r="N3" s="262"/>
      <c r="O3" s="262"/>
      <c r="P3" s="262"/>
    </row>
    <row r="4" spans="1:16" ht="16.5" customHeight="1" x14ac:dyDescent="0.2">
      <c r="A4" s="262"/>
      <c r="B4" s="262"/>
      <c r="C4" s="262"/>
      <c r="D4" s="262"/>
      <c r="E4" s="262"/>
      <c r="F4" s="262"/>
      <c r="G4" s="262"/>
      <c r="H4" s="262"/>
      <c r="I4" s="262"/>
      <c r="J4" s="262"/>
      <c r="K4" s="262"/>
      <c r="L4" s="262"/>
      <c r="M4" s="262"/>
      <c r="N4" s="262"/>
      <c r="O4" s="262"/>
      <c r="P4" s="262"/>
    </row>
    <row r="5" spans="1:16" ht="16.5" customHeight="1" x14ac:dyDescent="0.2">
      <c r="A5" s="262"/>
      <c r="B5" s="262"/>
      <c r="C5" s="262"/>
      <c r="D5" s="262"/>
      <c r="E5" s="262"/>
      <c r="F5" s="262"/>
      <c r="G5" s="262"/>
      <c r="H5" s="262"/>
      <c r="I5" s="262"/>
      <c r="J5" s="262"/>
      <c r="K5" s="262"/>
      <c r="L5" s="262"/>
      <c r="M5" s="262"/>
      <c r="N5" s="262"/>
      <c r="O5" s="262"/>
      <c r="P5" s="262"/>
    </row>
    <row r="6" spans="1:16" ht="16.5" customHeight="1" x14ac:dyDescent="0.2">
      <c r="A6" s="262"/>
      <c r="B6" s="262"/>
      <c r="C6" s="262"/>
      <c r="D6" s="262"/>
      <c r="E6" s="262"/>
      <c r="F6" s="262"/>
      <c r="G6" s="262"/>
      <c r="H6" s="262"/>
      <c r="I6" s="262"/>
      <c r="J6" s="262"/>
      <c r="K6" s="262"/>
      <c r="L6" s="262"/>
      <c r="M6" s="262"/>
      <c r="N6" s="262"/>
      <c r="O6" s="262"/>
      <c r="P6" s="262"/>
    </row>
    <row r="7" spans="1:16" ht="16.5" customHeight="1" x14ac:dyDescent="0.2">
      <c r="A7" s="262"/>
      <c r="B7" s="262"/>
      <c r="C7" s="262"/>
      <c r="D7" s="262"/>
      <c r="E7" s="262"/>
      <c r="F7" s="262"/>
      <c r="G7" s="262"/>
      <c r="H7" s="262"/>
      <c r="I7" s="262"/>
      <c r="J7" s="262"/>
      <c r="K7" s="262"/>
      <c r="L7" s="262"/>
      <c r="M7" s="262"/>
      <c r="N7" s="262"/>
      <c r="O7" s="262"/>
      <c r="P7" s="262"/>
    </row>
    <row r="8" spans="1:16" ht="16.5" customHeight="1" x14ac:dyDescent="0.2">
      <c r="A8" s="262"/>
      <c r="B8" s="262"/>
      <c r="C8" s="262"/>
      <c r="D8" s="262"/>
      <c r="E8" s="262"/>
      <c r="F8" s="262"/>
      <c r="G8" s="262"/>
      <c r="H8" s="262"/>
      <c r="I8" s="262"/>
      <c r="J8" s="262"/>
      <c r="K8" s="262"/>
      <c r="L8" s="262"/>
      <c r="M8" s="262"/>
      <c r="N8" s="262"/>
      <c r="O8" s="262"/>
      <c r="P8" s="262"/>
    </row>
    <row r="9" spans="1:16" ht="16.5" customHeight="1" x14ac:dyDescent="0.2">
      <c r="A9" s="262"/>
      <c r="B9" s="262"/>
      <c r="C9" s="262"/>
      <c r="D9" s="262"/>
      <c r="E9" s="262"/>
      <c r="F9" s="262"/>
      <c r="G9" s="262"/>
      <c r="H9" s="262"/>
      <c r="I9" s="262"/>
      <c r="J9" s="262"/>
      <c r="K9" s="262"/>
      <c r="L9" s="262"/>
      <c r="M9" s="262"/>
      <c r="N9" s="262"/>
      <c r="O9" s="262"/>
      <c r="P9" s="262"/>
    </row>
    <row r="10" spans="1:16" ht="16.5" customHeight="1" x14ac:dyDescent="0.2">
      <c r="A10" s="262"/>
      <c r="B10" s="262"/>
      <c r="C10" s="262"/>
      <c r="D10" s="262"/>
      <c r="E10" s="262"/>
      <c r="F10" s="262"/>
      <c r="G10" s="262"/>
      <c r="H10" s="262"/>
      <c r="I10" s="262"/>
      <c r="J10" s="262"/>
      <c r="K10" s="262"/>
      <c r="L10" s="262"/>
      <c r="M10" s="262"/>
      <c r="N10" s="262"/>
      <c r="O10" s="262"/>
      <c r="P10" s="262"/>
    </row>
    <row r="11" spans="1:16" ht="16.5" customHeight="1" x14ac:dyDescent="0.2">
      <c r="A11" s="262"/>
      <c r="B11" s="262"/>
      <c r="C11" s="262"/>
      <c r="D11" s="262"/>
      <c r="E11" s="262"/>
      <c r="F11" s="262"/>
      <c r="G11" s="262"/>
      <c r="H11" s="262"/>
      <c r="I11" s="262"/>
      <c r="J11" s="262"/>
      <c r="K11" s="262"/>
      <c r="L11" s="262"/>
      <c r="M11" s="262"/>
      <c r="N11" s="262"/>
      <c r="O11" s="262"/>
      <c r="P11" s="262"/>
    </row>
    <row r="12" spans="1:16" ht="16.5" customHeight="1" x14ac:dyDescent="0.2">
      <c r="A12" s="262"/>
      <c r="B12" s="262"/>
      <c r="C12" s="262"/>
      <c r="D12" s="262"/>
      <c r="E12" s="262"/>
      <c r="F12" s="262"/>
      <c r="G12" s="262"/>
      <c r="H12" s="262"/>
      <c r="I12" s="262"/>
      <c r="J12" s="262"/>
      <c r="K12" s="262"/>
      <c r="L12" s="262"/>
      <c r="M12" s="262"/>
      <c r="N12" s="262"/>
      <c r="O12" s="262"/>
      <c r="P12" s="262"/>
    </row>
    <row r="13" spans="1:16" ht="16.5" customHeight="1" x14ac:dyDescent="0.2">
      <c r="A13" s="262"/>
      <c r="B13" s="262"/>
      <c r="C13" s="262"/>
      <c r="D13" s="262"/>
      <c r="E13" s="262"/>
      <c r="F13" s="262"/>
      <c r="G13" s="262"/>
      <c r="H13" s="262"/>
      <c r="I13" s="262"/>
      <c r="J13" s="262"/>
      <c r="K13" s="262"/>
      <c r="L13" s="262"/>
      <c r="M13" s="262"/>
      <c r="N13" s="262"/>
      <c r="O13" s="262"/>
      <c r="P13" s="262"/>
    </row>
    <row r="14" spans="1:16" ht="16.5" customHeight="1" x14ac:dyDescent="0.2">
      <c r="A14" s="262"/>
      <c r="B14" s="262"/>
      <c r="C14" s="262"/>
      <c r="D14" s="262"/>
      <c r="E14" s="262"/>
      <c r="F14" s="262"/>
      <c r="G14" s="262"/>
      <c r="H14" s="262"/>
      <c r="I14" s="262"/>
      <c r="J14" s="262"/>
      <c r="K14" s="262"/>
      <c r="L14" s="262"/>
      <c r="M14" s="262"/>
      <c r="N14" s="262"/>
      <c r="O14" s="262"/>
      <c r="P14" s="262"/>
    </row>
    <row r="15" spans="1:16" ht="16.5" customHeight="1" x14ac:dyDescent="0.2">
      <c r="A15" s="262"/>
      <c r="B15" s="262"/>
      <c r="C15" s="262"/>
      <c r="D15" s="262"/>
      <c r="E15" s="262"/>
      <c r="F15" s="262"/>
      <c r="G15" s="262"/>
      <c r="H15" s="262"/>
      <c r="I15" s="262"/>
      <c r="J15" s="262"/>
      <c r="K15" s="262"/>
      <c r="L15" s="262"/>
      <c r="M15" s="262"/>
      <c r="N15" s="262"/>
      <c r="O15" s="262"/>
      <c r="P15" s="262"/>
    </row>
    <row r="16" spans="1:16" ht="16.5" customHeight="1" x14ac:dyDescent="0.2">
      <c r="A16" s="262"/>
      <c r="B16" s="262"/>
      <c r="C16" s="262"/>
      <c r="D16" s="262"/>
      <c r="E16" s="262"/>
      <c r="F16" s="262"/>
      <c r="G16" s="262"/>
      <c r="H16" s="262"/>
      <c r="I16" s="262"/>
      <c r="J16" s="262"/>
      <c r="K16" s="262"/>
      <c r="L16" s="262"/>
      <c r="M16" s="262"/>
      <c r="N16" s="262"/>
      <c r="O16" s="262"/>
      <c r="P16" s="262"/>
    </row>
    <row r="17" spans="1:16" ht="16.5" customHeight="1" x14ac:dyDescent="0.2">
      <c r="A17" s="262"/>
      <c r="B17" s="262"/>
      <c r="C17" s="262"/>
      <c r="D17" s="262"/>
      <c r="E17" s="262"/>
      <c r="F17" s="262"/>
      <c r="G17" s="262"/>
      <c r="H17" s="262"/>
      <c r="I17" s="262"/>
      <c r="J17" s="262"/>
      <c r="K17" s="262"/>
      <c r="L17" s="262"/>
      <c r="M17" s="262"/>
      <c r="N17" s="262"/>
      <c r="O17" s="262"/>
      <c r="P17" s="262"/>
    </row>
    <row r="18" spans="1:16" ht="16.5" customHeight="1" x14ac:dyDescent="0.2">
      <c r="A18" s="262"/>
      <c r="B18" s="262"/>
      <c r="C18" s="262"/>
      <c r="D18" s="262"/>
      <c r="E18" s="262"/>
      <c r="F18" s="262"/>
      <c r="G18" s="262"/>
      <c r="H18" s="262"/>
      <c r="I18" s="262"/>
      <c r="J18" s="262"/>
      <c r="K18" s="262"/>
      <c r="L18" s="262"/>
      <c r="M18" s="262"/>
      <c r="N18" s="262"/>
      <c r="O18" s="262"/>
      <c r="P18" s="262"/>
    </row>
    <row r="19" spans="1:16" ht="16.5" customHeight="1" x14ac:dyDescent="0.2">
      <c r="A19" s="262"/>
      <c r="B19" s="262"/>
      <c r="C19" s="262"/>
      <c r="D19" s="262"/>
      <c r="E19" s="262"/>
      <c r="F19" s="262"/>
      <c r="G19" s="262"/>
      <c r="H19" s="262"/>
      <c r="I19" s="262"/>
      <c r="J19" s="262"/>
      <c r="K19" s="262"/>
      <c r="L19" s="262"/>
      <c r="M19" s="262"/>
      <c r="N19" s="262"/>
      <c r="O19" s="262"/>
      <c r="P19" s="262"/>
    </row>
    <row r="20" spans="1:16" ht="16.5" customHeight="1" x14ac:dyDescent="0.2">
      <c r="A20" s="262"/>
      <c r="B20" s="262"/>
      <c r="C20" s="262"/>
      <c r="D20" s="262"/>
      <c r="E20" s="262"/>
      <c r="F20" s="262"/>
      <c r="G20" s="262"/>
      <c r="H20" s="262"/>
      <c r="I20" s="262"/>
      <c r="J20" s="262"/>
      <c r="K20" s="262"/>
      <c r="L20" s="262"/>
      <c r="M20" s="262"/>
      <c r="N20" s="262"/>
      <c r="O20" s="262"/>
      <c r="P20" s="262"/>
    </row>
    <row r="21" spans="1:16" ht="16.5" customHeight="1" x14ac:dyDescent="0.2">
      <c r="A21" s="262"/>
      <c r="B21" s="262"/>
      <c r="C21" s="262"/>
      <c r="D21" s="262"/>
      <c r="E21" s="262"/>
      <c r="F21" s="262"/>
      <c r="G21" s="262"/>
      <c r="H21" s="262"/>
      <c r="I21" s="262"/>
      <c r="J21" s="262"/>
      <c r="K21" s="262"/>
      <c r="L21" s="262"/>
      <c r="M21" s="262"/>
      <c r="N21" s="262"/>
      <c r="O21" s="262"/>
      <c r="P21" s="262"/>
    </row>
    <row r="22" spans="1:16" ht="16.5" customHeight="1" x14ac:dyDescent="0.2">
      <c r="A22" s="262"/>
      <c r="B22" s="262"/>
      <c r="C22" s="262"/>
      <c r="D22" s="262"/>
      <c r="E22" s="262"/>
      <c r="F22" s="262"/>
      <c r="G22" s="262"/>
      <c r="H22" s="262"/>
      <c r="I22" s="262"/>
      <c r="J22" s="262"/>
      <c r="K22" s="262"/>
      <c r="L22" s="262"/>
      <c r="M22" s="262"/>
      <c r="N22" s="262"/>
      <c r="O22" s="262"/>
      <c r="P22" s="262"/>
    </row>
    <row r="23" spans="1:16" ht="16.5" customHeight="1" x14ac:dyDescent="0.2">
      <c r="A23" s="262"/>
      <c r="B23" s="262"/>
      <c r="C23" s="262"/>
      <c r="D23" s="262"/>
      <c r="E23" s="262"/>
      <c r="F23" s="262"/>
      <c r="G23" s="262"/>
      <c r="H23" s="262"/>
      <c r="I23" s="262"/>
      <c r="J23" s="262"/>
      <c r="K23" s="262"/>
      <c r="L23" s="262"/>
      <c r="M23" s="262"/>
      <c r="N23" s="262"/>
      <c r="O23" s="262"/>
      <c r="P23" s="262"/>
    </row>
    <row r="24" spans="1:16" ht="16.5" customHeight="1" x14ac:dyDescent="0.2">
      <c r="A24" s="262"/>
      <c r="B24" s="262"/>
      <c r="C24" s="262"/>
      <c r="D24" s="262"/>
      <c r="E24" s="262"/>
      <c r="F24" s="262"/>
      <c r="G24" s="262"/>
      <c r="H24" s="262"/>
      <c r="I24" s="262"/>
      <c r="J24" s="262"/>
      <c r="K24" s="262"/>
      <c r="L24" s="262"/>
      <c r="M24" s="262"/>
      <c r="N24" s="262"/>
      <c r="O24" s="262"/>
      <c r="P24" s="262"/>
    </row>
    <row r="25" spans="1:16" ht="16.5" customHeight="1" x14ac:dyDescent="0.2">
      <c r="A25" s="262"/>
      <c r="B25" s="262"/>
      <c r="C25" s="262"/>
      <c r="D25" s="262"/>
      <c r="E25" s="262"/>
      <c r="F25" s="262"/>
      <c r="G25" s="262"/>
      <c r="H25" s="262"/>
      <c r="I25" s="262"/>
      <c r="J25" s="262"/>
      <c r="K25" s="262"/>
      <c r="L25" s="262"/>
      <c r="M25" s="262"/>
      <c r="N25" s="262"/>
      <c r="O25" s="262"/>
      <c r="P25" s="262"/>
    </row>
    <row r="26" spans="1:16" ht="16.5" customHeight="1" x14ac:dyDescent="0.2">
      <c r="A26" s="262"/>
      <c r="B26" s="262"/>
      <c r="C26" s="262"/>
      <c r="D26" s="262"/>
      <c r="E26" s="262"/>
      <c r="F26" s="262"/>
      <c r="G26" s="262"/>
      <c r="H26" s="262"/>
      <c r="I26" s="262"/>
      <c r="J26" s="262"/>
      <c r="K26" s="262"/>
      <c r="L26" s="262"/>
      <c r="M26" s="262"/>
      <c r="N26" s="262"/>
      <c r="O26" s="262"/>
      <c r="P26" s="262"/>
    </row>
    <row r="27" spans="1:16" ht="16.5" customHeight="1" x14ac:dyDescent="0.2">
      <c r="A27" s="262"/>
      <c r="B27" s="262"/>
      <c r="C27" s="262"/>
      <c r="D27" s="262"/>
      <c r="E27" s="262"/>
      <c r="F27" s="262"/>
      <c r="G27" s="262"/>
      <c r="H27" s="262"/>
      <c r="I27" s="262"/>
      <c r="J27" s="262"/>
      <c r="K27" s="262"/>
      <c r="L27" s="262"/>
      <c r="M27" s="262"/>
      <c r="N27" s="262"/>
      <c r="O27" s="262"/>
      <c r="P27" s="262"/>
    </row>
    <row r="28" spans="1:16" ht="16.5" customHeight="1" x14ac:dyDescent="0.2">
      <c r="A28" s="262"/>
      <c r="B28" s="262"/>
      <c r="C28" s="262"/>
      <c r="D28" s="262"/>
      <c r="E28" s="262"/>
      <c r="F28" s="262"/>
      <c r="G28" s="262"/>
      <c r="H28" s="262"/>
      <c r="I28" s="262"/>
      <c r="J28" s="262"/>
      <c r="K28" s="262"/>
      <c r="L28" s="262"/>
      <c r="M28" s="262"/>
      <c r="N28" s="262"/>
      <c r="O28" s="262"/>
      <c r="P28" s="262"/>
    </row>
    <row r="29" spans="1:16" ht="16.5" customHeight="1" x14ac:dyDescent="0.2">
      <c r="A29" s="262"/>
      <c r="B29" s="262"/>
      <c r="C29" s="262"/>
      <c r="D29" s="262"/>
      <c r="E29" s="262"/>
      <c r="F29" s="262"/>
      <c r="G29" s="262"/>
      <c r="H29" s="262"/>
      <c r="I29" s="262"/>
      <c r="J29" s="262"/>
      <c r="K29" s="262"/>
      <c r="L29" s="262"/>
      <c r="M29" s="262"/>
      <c r="N29" s="262"/>
      <c r="O29" s="262"/>
      <c r="P29" s="262"/>
    </row>
    <row r="30" spans="1:16" ht="16.5" customHeight="1" x14ac:dyDescent="0.2">
      <c r="A30" s="262"/>
      <c r="B30" s="262"/>
      <c r="C30" s="262"/>
      <c r="D30" s="262"/>
      <c r="E30" s="262"/>
      <c r="F30" s="262"/>
      <c r="G30" s="262"/>
      <c r="H30" s="262"/>
      <c r="I30" s="262"/>
      <c r="J30" s="262"/>
      <c r="K30" s="262"/>
      <c r="L30" s="262"/>
      <c r="M30" s="262"/>
      <c r="N30" s="262"/>
      <c r="O30" s="262"/>
      <c r="P30" s="262"/>
    </row>
    <row r="31" spans="1:16" ht="16.5" customHeight="1" x14ac:dyDescent="0.2">
      <c r="A31" s="262"/>
      <c r="B31" s="262"/>
      <c r="C31" s="262"/>
      <c r="D31" s="262"/>
      <c r="E31" s="262"/>
      <c r="F31" s="262"/>
      <c r="G31" s="262"/>
      <c r="H31" s="262"/>
      <c r="I31" s="262"/>
      <c r="J31" s="262"/>
      <c r="K31" s="262"/>
      <c r="L31" s="262"/>
      <c r="M31" s="262"/>
      <c r="N31" s="262"/>
      <c r="O31" s="262"/>
      <c r="P31" s="262"/>
    </row>
    <row r="32" spans="1:16" ht="31.5" customHeight="1" thickBot="1" x14ac:dyDescent="0.25">
      <c r="A32" s="262"/>
      <c r="B32" s="262"/>
      <c r="C32" s="262"/>
      <c r="D32" s="262"/>
      <c r="E32" s="262"/>
      <c r="F32" s="262"/>
      <c r="G32" s="262"/>
      <c r="H32" s="262"/>
      <c r="I32" s="262"/>
      <c r="J32" s="264" t="s">
        <v>491</v>
      </c>
      <c r="K32" s="262"/>
      <c r="L32" s="262"/>
      <c r="M32" s="262"/>
      <c r="N32" s="262"/>
      <c r="O32" s="262"/>
      <c r="P32" s="262"/>
    </row>
    <row r="33" spans="1:16" ht="39" customHeight="1" thickBot="1" x14ac:dyDescent="0.25">
      <c r="A33" s="262"/>
      <c r="B33" s="265" t="s">
        <v>500</v>
      </c>
      <c r="C33" s="266"/>
      <c r="D33" s="266"/>
      <c r="E33" s="267" t="s">
        <v>492</v>
      </c>
      <c r="F33" s="268" t="s">
        <v>4</v>
      </c>
      <c r="G33" s="269" t="s">
        <v>5</v>
      </c>
      <c r="H33" s="269" t="s">
        <v>6</v>
      </c>
      <c r="I33" s="269" t="s">
        <v>7</v>
      </c>
      <c r="J33" s="270" t="s">
        <v>8</v>
      </c>
      <c r="K33" s="262"/>
      <c r="L33" s="262"/>
      <c r="M33" s="262"/>
      <c r="N33" s="262"/>
      <c r="O33" s="262"/>
      <c r="P33" s="262"/>
    </row>
    <row r="34" spans="1:16" ht="39" customHeight="1" x14ac:dyDescent="0.2">
      <c r="A34" s="262"/>
      <c r="B34" s="271"/>
      <c r="C34" s="1211" t="s">
        <v>501</v>
      </c>
      <c r="D34" s="1211"/>
      <c r="E34" s="1212"/>
      <c r="F34" s="272">
        <v>2.31</v>
      </c>
      <c r="G34" s="273">
        <v>3.23</v>
      </c>
      <c r="H34" s="273">
        <v>4.0999999999999996</v>
      </c>
      <c r="I34" s="273">
        <v>4.17</v>
      </c>
      <c r="J34" s="274">
        <v>4.12</v>
      </c>
      <c r="K34" s="262"/>
      <c r="L34" s="262"/>
      <c r="M34" s="262"/>
      <c r="N34" s="262"/>
      <c r="O34" s="262"/>
      <c r="P34" s="262"/>
    </row>
    <row r="35" spans="1:16" ht="39" customHeight="1" x14ac:dyDescent="0.2">
      <c r="A35" s="262"/>
      <c r="B35" s="275"/>
      <c r="C35" s="1205" t="s">
        <v>502</v>
      </c>
      <c r="D35" s="1206"/>
      <c r="E35" s="1207"/>
      <c r="F35" s="276">
        <v>3.68</v>
      </c>
      <c r="G35" s="277">
        <v>3.89</v>
      </c>
      <c r="H35" s="277">
        <v>3.68</v>
      </c>
      <c r="I35" s="277">
        <v>3.13</v>
      </c>
      <c r="J35" s="278">
        <v>3.06</v>
      </c>
      <c r="K35" s="262"/>
      <c r="L35" s="262"/>
      <c r="M35" s="262"/>
      <c r="N35" s="262"/>
      <c r="O35" s="262"/>
      <c r="P35" s="262"/>
    </row>
    <row r="36" spans="1:16" ht="39" customHeight="1" x14ac:dyDescent="0.2">
      <c r="A36" s="262"/>
      <c r="B36" s="275"/>
      <c r="C36" s="1205" t="s">
        <v>503</v>
      </c>
      <c r="D36" s="1206"/>
      <c r="E36" s="1207"/>
      <c r="F36" s="276">
        <v>2.15</v>
      </c>
      <c r="G36" s="277">
        <v>1.28</v>
      </c>
      <c r="H36" s="277">
        <v>1.35</v>
      </c>
      <c r="I36" s="277">
        <v>1.67</v>
      </c>
      <c r="J36" s="278">
        <v>2.37</v>
      </c>
      <c r="K36" s="262"/>
      <c r="L36" s="262"/>
      <c r="M36" s="262"/>
      <c r="N36" s="262"/>
      <c r="O36" s="262"/>
      <c r="P36" s="262"/>
    </row>
    <row r="37" spans="1:16" ht="39" customHeight="1" x14ac:dyDescent="0.2">
      <c r="A37" s="262"/>
      <c r="B37" s="275"/>
      <c r="C37" s="1205" t="s">
        <v>504</v>
      </c>
      <c r="D37" s="1206"/>
      <c r="E37" s="1207"/>
      <c r="F37" s="276">
        <v>1</v>
      </c>
      <c r="G37" s="277">
        <v>0.78</v>
      </c>
      <c r="H37" s="277">
        <v>1.47</v>
      </c>
      <c r="I37" s="277">
        <v>1.69</v>
      </c>
      <c r="J37" s="278">
        <v>1.25</v>
      </c>
      <c r="K37" s="262"/>
      <c r="L37" s="262"/>
      <c r="M37" s="262"/>
      <c r="N37" s="262"/>
      <c r="O37" s="262"/>
      <c r="P37" s="262"/>
    </row>
    <row r="38" spans="1:16" ht="39" customHeight="1" x14ac:dyDescent="0.2">
      <c r="A38" s="262"/>
      <c r="B38" s="275"/>
      <c r="C38" s="1205" t="s">
        <v>505</v>
      </c>
      <c r="D38" s="1206"/>
      <c r="E38" s="1207"/>
      <c r="F38" s="276">
        <v>1.68</v>
      </c>
      <c r="G38" s="277">
        <v>2.09</v>
      </c>
      <c r="H38" s="277">
        <v>1.59</v>
      </c>
      <c r="I38" s="277">
        <v>1.24</v>
      </c>
      <c r="J38" s="278">
        <v>0.8</v>
      </c>
      <c r="K38" s="262"/>
      <c r="L38" s="262"/>
      <c r="M38" s="262"/>
      <c r="N38" s="262"/>
      <c r="O38" s="262"/>
      <c r="P38" s="262"/>
    </row>
    <row r="39" spans="1:16" ht="39" customHeight="1" x14ac:dyDescent="0.2">
      <c r="A39" s="262"/>
      <c r="B39" s="275"/>
      <c r="C39" s="1205" t="s">
        <v>506</v>
      </c>
      <c r="D39" s="1206"/>
      <c r="E39" s="1207"/>
      <c r="F39" s="276" t="s">
        <v>453</v>
      </c>
      <c r="G39" s="277" t="s">
        <v>453</v>
      </c>
      <c r="H39" s="277" t="s">
        <v>453</v>
      </c>
      <c r="I39" s="277" t="s">
        <v>453</v>
      </c>
      <c r="J39" s="278">
        <v>0.46</v>
      </c>
      <c r="K39" s="262"/>
      <c r="L39" s="262"/>
      <c r="M39" s="262"/>
      <c r="N39" s="262"/>
      <c r="O39" s="262"/>
      <c r="P39" s="262"/>
    </row>
    <row r="40" spans="1:16" ht="39" customHeight="1" x14ac:dyDescent="0.2">
      <c r="A40" s="262"/>
      <c r="B40" s="275"/>
      <c r="C40" s="1205" t="s">
        <v>507</v>
      </c>
      <c r="D40" s="1206"/>
      <c r="E40" s="1207"/>
      <c r="F40" s="276">
        <v>0.05</v>
      </c>
      <c r="G40" s="277">
        <v>0.05</v>
      </c>
      <c r="H40" s="277">
        <v>7.0000000000000007E-2</v>
      </c>
      <c r="I40" s="277">
        <v>0.08</v>
      </c>
      <c r="J40" s="278">
        <v>0.1</v>
      </c>
      <c r="K40" s="262"/>
      <c r="L40" s="262"/>
      <c r="M40" s="262"/>
      <c r="N40" s="262"/>
      <c r="O40" s="262"/>
      <c r="P40" s="262"/>
    </row>
    <row r="41" spans="1:16" ht="39" customHeight="1" x14ac:dyDescent="0.2">
      <c r="A41" s="262"/>
      <c r="B41" s="275"/>
      <c r="C41" s="1205" t="s">
        <v>508</v>
      </c>
      <c r="D41" s="1206"/>
      <c r="E41" s="1207"/>
      <c r="F41" s="276">
        <v>0.03</v>
      </c>
      <c r="G41" s="277">
        <v>0.05</v>
      </c>
      <c r="H41" s="277">
        <v>0.03</v>
      </c>
      <c r="I41" s="277">
        <v>0.03</v>
      </c>
      <c r="J41" s="278">
        <v>0.02</v>
      </c>
      <c r="K41" s="262"/>
      <c r="L41" s="262"/>
      <c r="M41" s="262"/>
      <c r="N41" s="262"/>
      <c r="O41" s="262"/>
      <c r="P41" s="262"/>
    </row>
    <row r="42" spans="1:16" ht="39" customHeight="1" x14ac:dyDescent="0.2">
      <c r="A42" s="262"/>
      <c r="B42" s="279"/>
      <c r="C42" s="1205" t="s">
        <v>509</v>
      </c>
      <c r="D42" s="1206"/>
      <c r="E42" s="1207"/>
      <c r="F42" s="276" t="s">
        <v>453</v>
      </c>
      <c r="G42" s="277" t="s">
        <v>453</v>
      </c>
      <c r="H42" s="277" t="s">
        <v>453</v>
      </c>
      <c r="I42" s="277" t="s">
        <v>453</v>
      </c>
      <c r="J42" s="278" t="s">
        <v>453</v>
      </c>
      <c r="K42" s="262"/>
      <c r="L42" s="262"/>
      <c r="M42" s="262"/>
      <c r="N42" s="262"/>
      <c r="O42" s="262"/>
      <c r="P42" s="262"/>
    </row>
    <row r="43" spans="1:16" ht="39" customHeight="1" thickBot="1" x14ac:dyDescent="0.25">
      <c r="A43" s="262"/>
      <c r="B43" s="280"/>
      <c r="C43" s="1208" t="s">
        <v>510</v>
      </c>
      <c r="D43" s="1209"/>
      <c r="E43" s="1210"/>
      <c r="F43" s="281">
        <v>1.79</v>
      </c>
      <c r="G43" s="282">
        <v>0.26</v>
      </c>
      <c r="H43" s="282">
        <v>0.08</v>
      </c>
      <c r="I43" s="282">
        <v>0.06</v>
      </c>
      <c r="J43" s="283">
        <v>0.01</v>
      </c>
      <c r="K43" s="262"/>
      <c r="L43" s="262"/>
      <c r="M43" s="262"/>
      <c r="N43" s="262"/>
      <c r="O43" s="262"/>
      <c r="P43" s="262"/>
    </row>
    <row r="44" spans="1:16" ht="39" customHeight="1" x14ac:dyDescent="0.2">
      <c r="A44" s="262"/>
      <c r="B44" s="284" t="s">
        <v>511</v>
      </c>
      <c r="C44" s="285"/>
      <c r="D44" s="286"/>
      <c r="E44" s="286"/>
      <c r="F44" s="287"/>
      <c r="G44" s="287"/>
      <c r="H44" s="287"/>
      <c r="I44" s="287"/>
      <c r="J44" s="287"/>
      <c r="K44" s="262"/>
      <c r="L44" s="262"/>
      <c r="M44" s="262"/>
      <c r="N44" s="262"/>
      <c r="O44" s="262"/>
      <c r="P44" s="262"/>
    </row>
    <row r="45" spans="1:16" ht="18" customHeight="1" x14ac:dyDescent="0.2">
      <c r="A45" s="262"/>
      <c r="B45" s="262"/>
      <c r="C45" s="262"/>
      <c r="D45" s="262"/>
      <c r="E45" s="262"/>
      <c r="F45" s="262"/>
      <c r="G45" s="262"/>
      <c r="H45" s="262"/>
      <c r="I45" s="262"/>
      <c r="J45" s="262"/>
      <c r="K45" s="262"/>
      <c r="L45" s="262"/>
      <c r="M45" s="262"/>
      <c r="N45" s="262"/>
      <c r="O45" s="262"/>
      <c r="P45" s="262"/>
    </row>
  </sheetData>
  <sheetProtection algorithmName="SHA-512" hashValue="oFTcZuw+PgwJh3gtHmgeJTq+mQniQg3h0Ky4tGlegHrnOTgwBiUkeBeczwe8tmQcVaYnkcBWWn5yDOILeSe49Q==" saltValue="WgLNCHQDNUhLgj3C9pMc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289" customWidth="1"/>
    <col min="2" max="3" width="10.88671875" style="289" customWidth="1"/>
    <col min="4" max="4" width="10" style="289" customWidth="1"/>
    <col min="5" max="10" width="11" style="289" customWidth="1"/>
    <col min="11" max="15" width="13.109375" style="289" customWidth="1"/>
    <col min="16" max="21" width="11.44140625" style="289" customWidth="1"/>
    <col min="22" max="16384" width="0" style="289" hidden="1"/>
  </cols>
  <sheetData>
    <row r="1" spans="1:21" ht="13.5" customHeight="1" x14ac:dyDescent="0.2">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2">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2">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2">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2">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2">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2">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2">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2">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2">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2">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2">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2">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2">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2">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2">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2">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2">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2">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2">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2">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2">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2">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2">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2">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2">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2">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2">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2">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2">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2">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2">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2">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2">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2">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2">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2">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2">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2">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2">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2">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2">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5">
      <c r="A43" s="288"/>
      <c r="B43" s="288"/>
      <c r="C43" s="288"/>
      <c r="D43" s="288"/>
      <c r="E43" s="288"/>
      <c r="F43" s="288"/>
      <c r="G43" s="288"/>
      <c r="H43" s="288"/>
      <c r="I43" s="288"/>
      <c r="J43" s="288"/>
      <c r="K43" s="288"/>
      <c r="L43" s="288"/>
      <c r="M43" s="288"/>
      <c r="N43" s="288"/>
      <c r="O43" s="290" t="s">
        <v>512</v>
      </c>
      <c r="P43" s="288"/>
      <c r="Q43" s="288"/>
      <c r="R43" s="288"/>
      <c r="S43" s="288"/>
      <c r="T43" s="288"/>
      <c r="U43" s="288"/>
    </row>
    <row r="44" spans="1:21" ht="30.75" customHeight="1" thickBot="1" x14ac:dyDescent="0.25">
      <c r="A44" s="288"/>
      <c r="B44" s="291" t="s">
        <v>513</v>
      </c>
      <c r="C44" s="292"/>
      <c r="D44" s="292"/>
      <c r="E44" s="293"/>
      <c r="F44" s="293"/>
      <c r="G44" s="293"/>
      <c r="H44" s="293"/>
      <c r="I44" s="293"/>
      <c r="J44" s="294" t="s">
        <v>492</v>
      </c>
      <c r="K44" s="295" t="s">
        <v>4</v>
      </c>
      <c r="L44" s="296" t="s">
        <v>5</v>
      </c>
      <c r="M44" s="296" t="s">
        <v>6</v>
      </c>
      <c r="N44" s="296" t="s">
        <v>7</v>
      </c>
      <c r="O44" s="297" t="s">
        <v>8</v>
      </c>
      <c r="P44" s="288"/>
      <c r="Q44" s="288"/>
      <c r="R44" s="288"/>
      <c r="S44" s="288"/>
      <c r="T44" s="288"/>
      <c r="U44" s="288"/>
    </row>
    <row r="45" spans="1:21" ht="30.75" customHeight="1" x14ac:dyDescent="0.2">
      <c r="A45" s="288"/>
      <c r="B45" s="1231" t="s">
        <v>514</v>
      </c>
      <c r="C45" s="1232"/>
      <c r="D45" s="298"/>
      <c r="E45" s="1237" t="s">
        <v>515</v>
      </c>
      <c r="F45" s="1237"/>
      <c r="G45" s="1237"/>
      <c r="H45" s="1237"/>
      <c r="I45" s="1237"/>
      <c r="J45" s="1238"/>
      <c r="K45" s="299">
        <v>3145</v>
      </c>
      <c r="L45" s="300">
        <v>3242</v>
      </c>
      <c r="M45" s="300">
        <v>3180</v>
      </c>
      <c r="N45" s="300">
        <v>3226</v>
      </c>
      <c r="O45" s="301">
        <v>3285</v>
      </c>
      <c r="P45" s="288"/>
      <c r="Q45" s="288"/>
      <c r="R45" s="288"/>
      <c r="S45" s="288"/>
      <c r="T45" s="288"/>
      <c r="U45" s="288"/>
    </row>
    <row r="46" spans="1:21" ht="30.75" customHeight="1" x14ac:dyDescent="0.2">
      <c r="A46" s="288"/>
      <c r="B46" s="1233"/>
      <c r="C46" s="1234"/>
      <c r="D46" s="302"/>
      <c r="E46" s="1215" t="s">
        <v>516</v>
      </c>
      <c r="F46" s="1215"/>
      <c r="G46" s="1215"/>
      <c r="H46" s="1215"/>
      <c r="I46" s="1215"/>
      <c r="J46" s="1216"/>
      <c r="K46" s="303" t="s">
        <v>453</v>
      </c>
      <c r="L46" s="304" t="s">
        <v>453</v>
      </c>
      <c r="M46" s="304" t="s">
        <v>453</v>
      </c>
      <c r="N46" s="304" t="s">
        <v>453</v>
      </c>
      <c r="O46" s="305" t="s">
        <v>453</v>
      </c>
      <c r="P46" s="288"/>
      <c r="Q46" s="288"/>
      <c r="R46" s="288"/>
      <c r="S46" s="288"/>
      <c r="T46" s="288"/>
      <c r="U46" s="288"/>
    </row>
    <row r="47" spans="1:21" ht="30.75" customHeight="1" x14ac:dyDescent="0.2">
      <c r="A47" s="288"/>
      <c r="B47" s="1233"/>
      <c r="C47" s="1234"/>
      <c r="D47" s="302"/>
      <c r="E47" s="1215" t="s">
        <v>517</v>
      </c>
      <c r="F47" s="1215"/>
      <c r="G47" s="1215"/>
      <c r="H47" s="1215"/>
      <c r="I47" s="1215"/>
      <c r="J47" s="1216"/>
      <c r="K47" s="303" t="s">
        <v>453</v>
      </c>
      <c r="L47" s="304" t="s">
        <v>453</v>
      </c>
      <c r="M47" s="304" t="s">
        <v>453</v>
      </c>
      <c r="N47" s="304" t="s">
        <v>453</v>
      </c>
      <c r="O47" s="305" t="s">
        <v>453</v>
      </c>
      <c r="P47" s="288"/>
      <c r="Q47" s="288"/>
      <c r="R47" s="288"/>
      <c r="S47" s="288"/>
      <c r="T47" s="288"/>
      <c r="U47" s="288"/>
    </row>
    <row r="48" spans="1:21" ht="30.75" customHeight="1" x14ac:dyDescent="0.2">
      <c r="A48" s="288"/>
      <c r="B48" s="1233"/>
      <c r="C48" s="1234"/>
      <c r="D48" s="302"/>
      <c r="E48" s="1215" t="s">
        <v>518</v>
      </c>
      <c r="F48" s="1215"/>
      <c r="G48" s="1215"/>
      <c r="H48" s="1215"/>
      <c r="I48" s="1215"/>
      <c r="J48" s="1216"/>
      <c r="K48" s="303">
        <v>673</v>
      </c>
      <c r="L48" s="304">
        <v>632</v>
      </c>
      <c r="M48" s="304">
        <v>640</v>
      </c>
      <c r="N48" s="304">
        <v>636</v>
      </c>
      <c r="O48" s="305">
        <v>618</v>
      </c>
      <c r="P48" s="288"/>
      <c r="Q48" s="288"/>
      <c r="R48" s="288"/>
      <c r="S48" s="288"/>
      <c r="T48" s="288"/>
      <c r="U48" s="288"/>
    </row>
    <row r="49" spans="1:21" ht="30.75" customHeight="1" x14ac:dyDescent="0.2">
      <c r="A49" s="288"/>
      <c r="B49" s="1233"/>
      <c r="C49" s="1234"/>
      <c r="D49" s="302"/>
      <c r="E49" s="1215" t="s">
        <v>519</v>
      </c>
      <c r="F49" s="1215"/>
      <c r="G49" s="1215"/>
      <c r="H49" s="1215"/>
      <c r="I49" s="1215"/>
      <c r="J49" s="1216"/>
      <c r="K49" s="303">
        <v>73</v>
      </c>
      <c r="L49" s="304">
        <v>47</v>
      </c>
      <c r="M49" s="304">
        <v>47</v>
      </c>
      <c r="N49" s="304">
        <v>47</v>
      </c>
      <c r="O49" s="305">
        <v>47</v>
      </c>
      <c r="P49" s="288"/>
      <c r="Q49" s="288"/>
      <c r="R49" s="288"/>
      <c r="S49" s="288"/>
      <c r="T49" s="288"/>
      <c r="U49" s="288"/>
    </row>
    <row r="50" spans="1:21" ht="30.75" customHeight="1" x14ac:dyDescent="0.2">
      <c r="A50" s="288"/>
      <c r="B50" s="1233"/>
      <c r="C50" s="1234"/>
      <c r="D50" s="302"/>
      <c r="E50" s="1215" t="s">
        <v>520</v>
      </c>
      <c r="F50" s="1215"/>
      <c r="G50" s="1215"/>
      <c r="H50" s="1215"/>
      <c r="I50" s="1215"/>
      <c r="J50" s="1216"/>
      <c r="K50" s="303">
        <v>8</v>
      </c>
      <c r="L50" s="304">
        <v>5</v>
      </c>
      <c r="M50" s="304">
        <v>3</v>
      </c>
      <c r="N50" s="304">
        <v>1</v>
      </c>
      <c r="O50" s="305">
        <v>5</v>
      </c>
      <c r="P50" s="288"/>
      <c r="Q50" s="288"/>
      <c r="R50" s="288"/>
      <c r="S50" s="288"/>
      <c r="T50" s="288"/>
      <c r="U50" s="288"/>
    </row>
    <row r="51" spans="1:21" ht="30.75" customHeight="1" x14ac:dyDescent="0.2">
      <c r="A51" s="288"/>
      <c r="B51" s="1235"/>
      <c r="C51" s="1236"/>
      <c r="D51" s="306"/>
      <c r="E51" s="1215" t="s">
        <v>521</v>
      </c>
      <c r="F51" s="1215"/>
      <c r="G51" s="1215"/>
      <c r="H51" s="1215"/>
      <c r="I51" s="1215"/>
      <c r="J51" s="1216"/>
      <c r="K51" s="303" t="s">
        <v>453</v>
      </c>
      <c r="L51" s="304">
        <v>0</v>
      </c>
      <c r="M51" s="304" t="s">
        <v>453</v>
      </c>
      <c r="N51" s="304" t="s">
        <v>453</v>
      </c>
      <c r="O51" s="305" t="s">
        <v>453</v>
      </c>
      <c r="P51" s="288"/>
      <c r="Q51" s="288"/>
      <c r="R51" s="288"/>
      <c r="S51" s="288"/>
      <c r="T51" s="288"/>
      <c r="U51" s="288"/>
    </row>
    <row r="52" spans="1:21" ht="30.75" customHeight="1" x14ac:dyDescent="0.2">
      <c r="A52" s="288"/>
      <c r="B52" s="1213" t="s">
        <v>522</v>
      </c>
      <c r="C52" s="1214"/>
      <c r="D52" s="306"/>
      <c r="E52" s="1215" t="s">
        <v>523</v>
      </c>
      <c r="F52" s="1215"/>
      <c r="G52" s="1215"/>
      <c r="H52" s="1215"/>
      <c r="I52" s="1215"/>
      <c r="J52" s="1216"/>
      <c r="K52" s="303">
        <v>2600</v>
      </c>
      <c r="L52" s="304">
        <v>2628</v>
      </c>
      <c r="M52" s="304">
        <v>2607</v>
      </c>
      <c r="N52" s="304">
        <v>2466</v>
      </c>
      <c r="O52" s="305">
        <v>2757</v>
      </c>
      <c r="P52" s="288"/>
      <c r="Q52" s="288"/>
      <c r="R52" s="288"/>
      <c r="S52" s="288"/>
      <c r="T52" s="288"/>
      <c r="U52" s="288"/>
    </row>
    <row r="53" spans="1:21" ht="30.75" customHeight="1" thickBot="1" x14ac:dyDescent="0.25">
      <c r="A53" s="288"/>
      <c r="B53" s="1217" t="s">
        <v>524</v>
      </c>
      <c r="C53" s="1218"/>
      <c r="D53" s="307"/>
      <c r="E53" s="1219" t="s">
        <v>525</v>
      </c>
      <c r="F53" s="1219"/>
      <c r="G53" s="1219"/>
      <c r="H53" s="1219"/>
      <c r="I53" s="1219"/>
      <c r="J53" s="1220"/>
      <c r="K53" s="308">
        <v>1299</v>
      </c>
      <c r="L53" s="309">
        <v>1298</v>
      </c>
      <c r="M53" s="309">
        <v>1263</v>
      </c>
      <c r="N53" s="309">
        <v>1444</v>
      </c>
      <c r="O53" s="310">
        <v>1198</v>
      </c>
      <c r="P53" s="288"/>
      <c r="Q53" s="288"/>
      <c r="R53" s="288"/>
      <c r="S53" s="288"/>
      <c r="T53" s="288"/>
      <c r="U53" s="288"/>
    </row>
    <row r="54" spans="1:21" ht="24" customHeight="1" x14ac:dyDescent="0.2">
      <c r="A54" s="288"/>
      <c r="B54" s="311" t="s">
        <v>526</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5">
      <c r="A55" s="288"/>
      <c r="B55" s="312" t="s">
        <v>527</v>
      </c>
      <c r="C55" s="313"/>
      <c r="D55" s="313"/>
      <c r="E55" s="313"/>
      <c r="F55" s="313"/>
      <c r="G55" s="313"/>
      <c r="H55" s="313"/>
      <c r="I55" s="313"/>
      <c r="J55" s="313"/>
      <c r="K55" s="314"/>
      <c r="L55" s="314"/>
      <c r="M55" s="314"/>
      <c r="N55" s="314"/>
      <c r="O55" s="315" t="s">
        <v>528</v>
      </c>
      <c r="P55" s="288"/>
      <c r="Q55" s="288"/>
      <c r="R55" s="288"/>
      <c r="S55" s="288"/>
      <c r="T55" s="288"/>
      <c r="U55" s="288"/>
    </row>
    <row r="56" spans="1:21" ht="31.5" customHeight="1" thickBot="1" x14ac:dyDescent="0.25">
      <c r="A56" s="288"/>
      <c r="B56" s="316"/>
      <c r="C56" s="317"/>
      <c r="D56" s="317"/>
      <c r="E56" s="318"/>
      <c r="F56" s="318"/>
      <c r="G56" s="318"/>
      <c r="H56" s="318"/>
      <c r="I56" s="318"/>
      <c r="J56" s="319" t="s">
        <v>492</v>
      </c>
      <c r="K56" s="320" t="s">
        <v>529</v>
      </c>
      <c r="L56" s="321" t="s">
        <v>530</v>
      </c>
      <c r="M56" s="321" t="s">
        <v>531</v>
      </c>
      <c r="N56" s="321" t="s">
        <v>532</v>
      </c>
      <c r="O56" s="322" t="s">
        <v>533</v>
      </c>
      <c r="P56" s="288"/>
      <c r="Q56" s="288"/>
      <c r="R56" s="288"/>
      <c r="S56" s="288"/>
      <c r="T56" s="288"/>
      <c r="U56" s="288"/>
    </row>
    <row r="57" spans="1:21" ht="31.5" customHeight="1" x14ac:dyDescent="0.2">
      <c r="B57" s="1221" t="s">
        <v>534</v>
      </c>
      <c r="C57" s="1222"/>
      <c r="D57" s="1225" t="s">
        <v>535</v>
      </c>
      <c r="E57" s="1226"/>
      <c r="F57" s="1226"/>
      <c r="G57" s="1226"/>
      <c r="H57" s="1226"/>
      <c r="I57" s="1226"/>
      <c r="J57" s="1227"/>
      <c r="K57" s="323"/>
      <c r="L57" s="324"/>
      <c r="M57" s="324"/>
      <c r="N57" s="324"/>
      <c r="O57" s="325"/>
    </row>
    <row r="58" spans="1:21" ht="31.5" customHeight="1" thickBot="1" x14ac:dyDescent="0.25">
      <c r="B58" s="1223"/>
      <c r="C58" s="1224"/>
      <c r="D58" s="1228" t="s">
        <v>536</v>
      </c>
      <c r="E58" s="1229"/>
      <c r="F58" s="1229"/>
      <c r="G58" s="1229"/>
      <c r="H58" s="1229"/>
      <c r="I58" s="1229"/>
      <c r="J58" s="1230"/>
      <c r="K58" s="326"/>
      <c r="L58" s="327"/>
      <c r="M58" s="327"/>
      <c r="N58" s="327"/>
      <c r="O58" s="328"/>
    </row>
    <row r="59" spans="1:21" ht="24" customHeight="1" x14ac:dyDescent="0.2">
      <c r="B59" s="329"/>
      <c r="C59" s="329"/>
      <c r="D59" s="330" t="s">
        <v>537</v>
      </c>
      <c r="E59" s="331"/>
      <c r="F59" s="331"/>
      <c r="G59" s="331"/>
      <c r="H59" s="331"/>
      <c r="I59" s="331"/>
      <c r="J59" s="331"/>
      <c r="K59" s="331"/>
      <c r="L59" s="331"/>
      <c r="M59" s="331"/>
      <c r="N59" s="331"/>
      <c r="O59" s="331"/>
    </row>
    <row r="60" spans="1:21" ht="24" customHeight="1" x14ac:dyDescent="0.2">
      <c r="B60" s="332"/>
      <c r="C60" s="332"/>
      <c r="D60" s="330" t="s">
        <v>538</v>
      </c>
      <c r="E60" s="331"/>
      <c r="F60" s="331"/>
      <c r="G60" s="331"/>
      <c r="H60" s="331"/>
      <c r="I60" s="331"/>
      <c r="J60" s="331"/>
      <c r="K60" s="331"/>
      <c r="L60" s="331"/>
      <c r="M60" s="331"/>
      <c r="N60" s="331"/>
      <c r="O60" s="331"/>
    </row>
    <row r="61" spans="1:21" ht="24" customHeight="1" x14ac:dyDescent="0.2">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2">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mHmD78WUFvkHBKu0sJXs2yOwzRRH1xRWRnqhNUsE6TQVYQmTSKDL0Kj3qoaeuAdHIcM75dPcDg29TAB19XPxsw==" saltValue="gfqbzDPv+kXN+8k4zSgq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6640625" style="333" customWidth="1"/>
    <col min="2" max="3" width="12.6640625" style="333" customWidth="1"/>
    <col min="4" max="4" width="11.6640625" style="333" customWidth="1"/>
    <col min="5" max="8" width="10.33203125" style="333" customWidth="1"/>
    <col min="9" max="13" width="16.33203125" style="333" customWidth="1"/>
    <col min="14" max="19" width="12.6640625" style="333" customWidth="1"/>
    <col min="20" max="16384" width="0" style="3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4" t="s">
        <v>512</v>
      </c>
    </row>
    <row r="40" spans="2:13" ht="27.75" customHeight="1" thickBot="1" x14ac:dyDescent="0.25">
      <c r="B40" s="335" t="s">
        <v>513</v>
      </c>
      <c r="C40" s="336"/>
      <c r="D40" s="336"/>
      <c r="E40" s="337"/>
      <c r="F40" s="337"/>
      <c r="G40" s="337"/>
      <c r="H40" s="338" t="s">
        <v>492</v>
      </c>
      <c r="I40" s="339" t="s">
        <v>4</v>
      </c>
      <c r="J40" s="340" t="s">
        <v>5</v>
      </c>
      <c r="K40" s="340" t="s">
        <v>6</v>
      </c>
      <c r="L40" s="340" t="s">
        <v>7</v>
      </c>
      <c r="M40" s="341" t="s">
        <v>8</v>
      </c>
    </row>
    <row r="41" spans="2:13" ht="27.75" customHeight="1" x14ac:dyDescent="0.2">
      <c r="B41" s="1251" t="s">
        <v>539</v>
      </c>
      <c r="C41" s="1252"/>
      <c r="D41" s="342"/>
      <c r="E41" s="1253" t="s">
        <v>540</v>
      </c>
      <c r="F41" s="1253"/>
      <c r="G41" s="1253"/>
      <c r="H41" s="1254"/>
      <c r="I41" s="343">
        <v>29258</v>
      </c>
      <c r="J41" s="344">
        <v>30803</v>
      </c>
      <c r="K41" s="344">
        <v>30280</v>
      </c>
      <c r="L41" s="344">
        <v>29972</v>
      </c>
      <c r="M41" s="345">
        <v>29805</v>
      </c>
    </row>
    <row r="42" spans="2:13" ht="27.75" customHeight="1" x14ac:dyDescent="0.2">
      <c r="B42" s="1241"/>
      <c r="C42" s="1242"/>
      <c r="D42" s="346"/>
      <c r="E42" s="1245" t="s">
        <v>541</v>
      </c>
      <c r="F42" s="1245"/>
      <c r="G42" s="1245"/>
      <c r="H42" s="1246"/>
      <c r="I42" s="347" t="s">
        <v>453</v>
      </c>
      <c r="J42" s="348" t="s">
        <v>453</v>
      </c>
      <c r="K42" s="348" t="s">
        <v>453</v>
      </c>
      <c r="L42" s="348" t="s">
        <v>453</v>
      </c>
      <c r="M42" s="349" t="s">
        <v>453</v>
      </c>
    </row>
    <row r="43" spans="2:13" ht="27.75" customHeight="1" x14ac:dyDescent="0.2">
      <c r="B43" s="1241"/>
      <c r="C43" s="1242"/>
      <c r="D43" s="346"/>
      <c r="E43" s="1245" t="s">
        <v>542</v>
      </c>
      <c r="F43" s="1245"/>
      <c r="G43" s="1245"/>
      <c r="H43" s="1246"/>
      <c r="I43" s="347">
        <v>9207</v>
      </c>
      <c r="J43" s="348">
        <v>9038</v>
      </c>
      <c r="K43" s="348">
        <v>8699</v>
      </c>
      <c r="L43" s="348">
        <v>8569</v>
      </c>
      <c r="M43" s="349">
        <v>8200</v>
      </c>
    </row>
    <row r="44" spans="2:13" ht="27.75" customHeight="1" x14ac:dyDescent="0.2">
      <c r="B44" s="1241"/>
      <c r="C44" s="1242"/>
      <c r="D44" s="346"/>
      <c r="E44" s="1245" t="s">
        <v>543</v>
      </c>
      <c r="F44" s="1245"/>
      <c r="G44" s="1245"/>
      <c r="H44" s="1246"/>
      <c r="I44" s="347">
        <v>284</v>
      </c>
      <c r="J44" s="348">
        <v>238</v>
      </c>
      <c r="K44" s="348">
        <v>192</v>
      </c>
      <c r="L44" s="348">
        <v>145</v>
      </c>
      <c r="M44" s="349">
        <v>99</v>
      </c>
    </row>
    <row r="45" spans="2:13" ht="27.75" customHeight="1" x14ac:dyDescent="0.2">
      <c r="B45" s="1241"/>
      <c r="C45" s="1242"/>
      <c r="D45" s="346"/>
      <c r="E45" s="1245" t="s">
        <v>544</v>
      </c>
      <c r="F45" s="1245"/>
      <c r="G45" s="1245"/>
      <c r="H45" s="1246"/>
      <c r="I45" s="347">
        <v>3562</v>
      </c>
      <c r="J45" s="348">
        <v>3568</v>
      </c>
      <c r="K45" s="348">
        <v>3385</v>
      </c>
      <c r="L45" s="348">
        <v>3187</v>
      </c>
      <c r="M45" s="349">
        <v>3106</v>
      </c>
    </row>
    <row r="46" spans="2:13" ht="27.75" customHeight="1" x14ac:dyDescent="0.2">
      <c r="B46" s="1241"/>
      <c r="C46" s="1242"/>
      <c r="D46" s="350"/>
      <c r="E46" s="1245" t="s">
        <v>545</v>
      </c>
      <c r="F46" s="1245"/>
      <c r="G46" s="1245"/>
      <c r="H46" s="1246"/>
      <c r="I46" s="347" t="s">
        <v>453</v>
      </c>
      <c r="J46" s="348" t="s">
        <v>453</v>
      </c>
      <c r="K46" s="348" t="s">
        <v>453</v>
      </c>
      <c r="L46" s="348" t="s">
        <v>453</v>
      </c>
      <c r="M46" s="349" t="s">
        <v>453</v>
      </c>
    </row>
    <row r="47" spans="2:13" ht="27.75" customHeight="1" x14ac:dyDescent="0.2">
      <c r="B47" s="1241"/>
      <c r="C47" s="1242"/>
      <c r="D47" s="351"/>
      <c r="E47" s="1255" t="s">
        <v>546</v>
      </c>
      <c r="F47" s="1256"/>
      <c r="G47" s="1256"/>
      <c r="H47" s="1257"/>
      <c r="I47" s="347" t="s">
        <v>453</v>
      </c>
      <c r="J47" s="348" t="s">
        <v>453</v>
      </c>
      <c r="K47" s="348" t="s">
        <v>453</v>
      </c>
      <c r="L47" s="348" t="s">
        <v>453</v>
      </c>
      <c r="M47" s="349" t="s">
        <v>453</v>
      </c>
    </row>
    <row r="48" spans="2:13" ht="27.75" customHeight="1" x14ac:dyDescent="0.2">
      <c r="B48" s="1241"/>
      <c r="C48" s="1242"/>
      <c r="D48" s="346"/>
      <c r="E48" s="1245" t="s">
        <v>547</v>
      </c>
      <c r="F48" s="1245"/>
      <c r="G48" s="1245"/>
      <c r="H48" s="1246"/>
      <c r="I48" s="347" t="s">
        <v>453</v>
      </c>
      <c r="J48" s="348" t="s">
        <v>453</v>
      </c>
      <c r="K48" s="348" t="s">
        <v>453</v>
      </c>
      <c r="L48" s="348" t="s">
        <v>453</v>
      </c>
      <c r="M48" s="349" t="s">
        <v>453</v>
      </c>
    </row>
    <row r="49" spans="2:13" ht="27.75" customHeight="1" x14ac:dyDescent="0.2">
      <c r="B49" s="1243"/>
      <c r="C49" s="1244"/>
      <c r="D49" s="346"/>
      <c r="E49" s="1245" t="s">
        <v>548</v>
      </c>
      <c r="F49" s="1245"/>
      <c r="G49" s="1245"/>
      <c r="H49" s="1246"/>
      <c r="I49" s="347" t="s">
        <v>453</v>
      </c>
      <c r="J49" s="348" t="s">
        <v>453</v>
      </c>
      <c r="K49" s="348" t="s">
        <v>453</v>
      </c>
      <c r="L49" s="348" t="s">
        <v>453</v>
      </c>
      <c r="M49" s="349" t="s">
        <v>453</v>
      </c>
    </row>
    <row r="50" spans="2:13" ht="27.75" customHeight="1" x14ac:dyDescent="0.2">
      <c r="B50" s="1239" t="s">
        <v>549</v>
      </c>
      <c r="C50" s="1240"/>
      <c r="D50" s="352"/>
      <c r="E50" s="1245" t="s">
        <v>550</v>
      </c>
      <c r="F50" s="1245"/>
      <c r="G50" s="1245"/>
      <c r="H50" s="1246"/>
      <c r="I50" s="347">
        <v>6142</v>
      </c>
      <c r="J50" s="348">
        <v>4599</v>
      </c>
      <c r="K50" s="348">
        <v>4086</v>
      </c>
      <c r="L50" s="348">
        <v>4433</v>
      </c>
      <c r="M50" s="349">
        <v>3447</v>
      </c>
    </row>
    <row r="51" spans="2:13" ht="27.75" customHeight="1" x14ac:dyDescent="0.2">
      <c r="B51" s="1241"/>
      <c r="C51" s="1242"/>
      <c r="D51" s="346"/>
      <c r="E51" s="1245" t="s">
        <v>551</v>
      </c>
      <c r="F51" s="1245"/>
      <c r="G51" s="1245"/>
      <c r="H51" s="1246"/>
      <c r="I51" s="347">
        <v>1755</v>
      </c>
      <c r="J51" s="348">
        <v>2157</v>
      </c>
      <c r="K51" s="348">
        <v>2200</v>
      </c>
      <c r="L51" s="348">
        <v>2224</v>
      </c>
      <c r="M51" s="349">
        <v>2095</v>
      </c>
    </row>
    <row r="52" spans="2:13" ht="27.75" customHeight="1" x14ac:dyDescent="0.2">
      <c r="B52" s="1243"/>
      <c r="C52" s="1244"/>
      <c r="D52" s="346"/>
      <c r="E52" s="1245" t="s">
        <v>552</v>
      </c>
      <c r="F52" s="1245"/>
      <c r="G52" s="1245"/>
      <c r="H52" s="1246"/>
      <c r="I52" s="347">
        <v>23013</v>
      </c>
      <c r="J52" s="348">
        <v>23966</v>
      </c>
      <c r="K52" s="348">
        <v>23074</v>
      </c>
      <c r="L52" s="348">
        <v>22799</v>
      </c>
      <c r="M52" s="349">
        <v>22784</v>
      </c>
    </row>
    <row r="53" spans="2:13" ht="27.75" customHeight="1" thickBot="1" x14ac:dyDescent="0.25">
      <c r="B53" s="1247" t="s">
        <v>524</v>
      </c>
      <c r="C53" s="1248"/>
      <c r="D53" s="353"/>
      <c r="E53" s="1249" t="s">
        <v>553</v>
      </c>
      <c r="F53" s="1249"/>
      <c r="G53" s="1249"/>
      <c r="H53" s="1250"/>
      <c r="I53" s="354">
        <v>11401</v>
      </c>
      <c r="J53" s="355">
        <v>12926</v>
      </c>
      <c r="K53" s="355">
        <v>13195</v>
      </c>
      <c r="L53" s="355">
        <v>12418</v>
      </c>
      <c r="M53" s="356">
        <v>12883</v>
      </c>
    </row>
    <row r="54" spans="2:13" ht="27.75" customHeight="1" x14ac:dyDescent="0.2">
      <c r="B54" s="357" t="s">
        <v>554</v>
      </c>
      <c r="C54" s="358"/>
      <c r="D54" s="358"/>
      <c r="E54" s="359"/>
      <c r="F54" s="359"/>
      <c r="G54" s="359"/>
      <c r="H54" s="359"/>
      <c r="I54" s="360"/>
      <c r="J54" s="360"/>
      <c r="K54" s="360"/>
      <c r="L54" s="360"/>
      <c r="M54" s="36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FVTH6JVHFDC2+69NyY+zVgcv1Ee5TjWzJm/ra+IAb8edBxjx4l3jyVzlZJt3zyC/L1iD/vXMrl/vrFSx0L6GeA==" saltValue="C1hTyPmayYj+7+wI19f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241" customWidth="1"/>
    <col min="2" max="2" width="16.33203125" style="241" customWidth="1"/>
    <col min="3" max="5" width="26.21875" style="241" customWidth="1"/>
    <col min="6" max="8" width="24.21875" style="241" customWidth="1"/>
    <col min="9" max="14" width="26" style="241" customWidth="1"/>
    <col min="15" max="15" width="6.10937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2"/>
      <c r="C53" s="242"/>
      <c r="D53" s="242"/>
      <c r="E53" s="242"/>
      <c r="F53" s="242"/>
      <c r="G53" s="242"/>
      <c r="H53" s="361" t="s">
        <v>555</v>
      </c>
    </row>
    <row r="54" spans="2:8" ht="29.25" customHeight="1" thickBot="1" x14ac:dyDescent="0.3">
      <c r="B54" s="362" t="s">
        <v>27</v>
      </c>
      <c r="C54" s="363"/>
      <c r="D54" s="363"/>
      <c r="E54" s="364" t="s">
        <v>492</v>
      </c>
      <c r="F54" s="365" t="s">
        <v>6</v>
      </c>
      <c r="G54" s="365" t="s">
        <v>7</v>
      </c>
      <c r="H54" s="366" t="s">
        <v>8</v>
      </c>
    </row>
    <row r="55" spans="2:8" ht="52.5" customHeight="1" x14ac:dyDescent="0.2">
      <c r="B55" s="367"/>
      <c r="C55" s="1266" t="s">
        <v>120</v>
      </c>
      <c r="D55" s="1266"/>
      <c r="E55" s="1267"/>
      <c r="F55" s="368">
        <v>1126</v>
      </c>
      <c r="G55" s="368">
        <v>880</v>
      </c>
      <c r="H55" s="369">
        <v>1085</v>
      </c>
    </row>
    <row r="56" spans="2:8" ht="52.5" customHeight="1" x14ac:dyDescent="0.2">
      <c r="B56" s="370"/>
      <c r="C56" s="1268" t="s">
        <v>556</v>
      </c>
      <c r="D56" s="1268"/>
      <c r="E56" s="1269"/>
      <c r="F56" s="371">
        <v>633</v>
      </c>
      <c r="G56" s="371">
        <v>633</v>
      </c>
      <c r="H56" s="372">
        <v>633</v>
      </c>
    </row>
    <row r="57" spans="2:8" ht="53.25" customHeight="1" x14ac:dyDescent="0.2">
      <c r="B57" s="370"/>
      <c r="C57" s="1270" t="s">
        <v>125</v>
      </c>
      <c r="D57" s="1270"/>
      <c r="E57" s="1271"/>
      <c r="F57" s="373">
        <v>5868</v>
      </c>
      <c r="G57" s="373">
        <v>5417</v>
      </c>
      <c r="H57" s="374">
        <v>3862</v>
      </c>
    </row>
    <row r="58" spans="2:8" ht="45.75" customHeight="1" x14ac:dyDescent="0.2">
      <c r="B58" s="375"/>
      <c r="C58" s="1258" t="s">
        <v>557</v>
      </c>
      <c r="D58" s="1259"/>
      <c r="E58" s="1260"/>
      <c r="F58" s="376">
        <v>996</v>
      </c>
      <c r="G58" s="376">
        <v>853</v>
      </c>
      <c r="H58" s="377">
        <v>718</v>
      </c>
    </row>
    <row r="59" spans="2:8" ht="45.75" customHeight="1" x14ac:dyDescent="0.2">
      <c r="B59" s="375"/>
      <c r="C59" s="1258" t="s">
        <v>558</v>
      </c>
      <c r="D59" s="1259"/>
      <c r="E59" s="1260"/>
      <c r="F59" s="376">
        <v>1071</v>
      </c>
      <c r="G59" s="376">
        <v>892</v>
      </c>
      <c r="H59" s="377">
        <v>661</v>
      </c>
    </row>
    <row r="60" spans="2:8" ht="45.75" customHeight="1" x14ac:dyDescent="0.2">
      <c r="B60" s="375"/>
      <c r="C60" s="1258" t="s">
        <v>559</v>
      </c>
      <c r="D60" s="1259"/>
      <c r="E60" s="1260"/>
      <c r="F60" s="376">
        <v>467</v>
      </c>
      <c r="G60" s="376">
        <v>466</v>
      </c>
      <c r="H60" s="377">
        <v>464</v>
      </c>
    </row>
    <row r="61" spans="2:8" ht="45.75" customHeight="1" x14ac:dyDescent="0.2">
      <c r="B61" s="375"/>
      <c r="C61" s="1258" t="s">
        <v>560</v>
      </c>
      <c r="D61" s="1259"/>
      <c r="E61" s="1260"/>
      <c r="F61" s="376">
        <v>481</v>
      </c>
      <c r="G61" s="376">
        <v>446</v>
      </c>
      <c r="H61" s="377">
        <v>425</v>
      </c>
    </row>
    <row r="62" spans="2:8" ht="45.75" customHeight="1" thickBot="1" x14ac:dyDescent="0.25">
      <c r="B62" s="378"/>
      <c r="C62" s="1261" t="s">
        <v>561</v>
      </c>
      <c r="D62" s="1262"/>
      <c r="E62" s="1263"/>
      <c r="F62" s="379">
        <v>371</v>
      </c>
      <c r="G62" s="379">
        <v>346</v>
      </c>
      <c r="H62" s="380">
        <v>401</v>
      </c>
    </row>
    <row r="63" spans="2:8" ht="52.5" customHeight="1" thickBot="1" x14ac:dyDescent="0.25">
      <c r="B63" s="381"/>
      <c r="C63" s="1264" t="s">
        <v>562</v>
      </c>
      <c r="D63" s="1264"/>
      <c r="E63" s="1265"/>
      <c r="F63" s="382">
        <v>7627</v>
      </c>
      <c r="G63" s="382">
        <v>6931</v>
      </c>
      <c r="H63" s="383">
        <v>5580</v>
      </c>
    </row>
    <row r="64" spans="2:8" ht="15" customHeight="1" x14ac:dyDescent="0.2"/>
  </sheetData>
  <sheetProtection algorithmName="SHA-512" hashValue="D2dJodZ089iPmTKi8SmNaZsbFek7M8V3+ELxnEiMeuTfgMAs+eir9Fo87KQBZ5w6eyqlMa8OnXVfz0Epx9Uw5A==" saltValue="JkOQh84ytqEHMxYuMXiS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Z11" zoomScaleNormal="100" zoomScaleSheetLayoutView="55" workbookViewId="0">
      <selection activeCell="AI42" sqref="AI42"/>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3" t="s">
        <v>19</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5"/>
    </row>
    <row r="44" spans="2:109" ht="13.2" x14ac:dyDescent="0.2">
      <c r="B44" s="12"/>
      <c r="AN44" s="1276"/>
      <c r="AO44" s="1277"/>
      <c r="AP44" s="1277"/>
      <c r="AQ44" s="1277"/>
      <c r="AR44" s="1277"/>
      <c r="AS44" s="1277"/>
      <c r="AT44" s="1277"/>
      <c r="AU44" s="1277"/>
      <c r="AV44" s="1277"/>
      <c r="AW44" s="1277"/>
      <c r="AX44" s="1277"/>
      <c r="AY44" s="1277"/>
      <c r="AZ44" s="1277"/>
      <c r="BA44" s="1277"/>
      <c r="BB44" s="1277"/>
      <c r="BC44" s="1277"/>
      <c r="BD44" s="1277"/>
      <c r="BE44" s="1277"/>
      <c r="BF44" s="1277"/>
      <c r="BG44" s="1277"/>
      <c r="BH44" s="1277"/>
      <c r="BI44" s="1277"/>
      <c r="BJ44" s="1277"/>
      <c r="BK44" s="1277"/>
      <c r="BL44" s="1277"/>
      <c r="BM44" s="1277"/>
      <c r="BN44" s="1277"/>
      <c r="BO44" s="1277"/>
      <c r="BP44" s="1277"/>
      <c r="BQ44" s="1277"/>
      <c r="BR44" s="1277"/>
      <c r="BS44" s="1277"/>
      <c r="BT44" s="1277"/>
      <c r="BU44" s="1277"/>
      <c r="BV44" s="1277"/>
      <c r="BW44" s="1277"/>
      <c r="BX44" s="1277"/>
      <c r="BY44" s="1277"/>
      <c r="BZ44" s="1277"/>
      <c r="CA44" s="1277"/>
      <c r="CB44" s="1277"/>
      <c r="CC44" s="1277"/>
      <c r="CD44" s="1277"/>
      <c r="CE44" s="1277"/>
      <c r="CF44" s="1277"/>
      <c r="CG44" s="1277"/>
      <c r="CH44" s="1277"/>
      <c r="CI44" s="1277"/>
      <c r="CJ44" s="1277"/>
      <c r="CK44" s="1277"/>
      <c r="CL44" s="1277"/>
      <c r="CM44" s="1277"/>
      <c r="CN44" s="1277"/>
      <c r="CO44" s="1277"/>
      <c r="CP44" s="1277"/>
      <c r="CQ44" s="1277"/>
      <c r="CR44" s="1277"/>
      <c r="CS44" s="1277"/>
      <c r="CT44" s="1277"/>
      <c r="CU44" s="1277"/>
      <c r="CV44" s="1277"/>
      <c r="CW44" s="1277"/>
      <c r="CX44" s="1277"/>
      <c r="CY44" s="1277"/>
      <c r="CZ44" s="1277"/>
      <c r="DA44" s="1277"/>
      <c r="DB44" s="1277"/>
      <c r="DC44" s="1278"/>
    </row>
    <row r="45" spans="2:109" ht="13.2" x14ac:dyDescent="0.2">
      <c r="B45" s="12"/>
      <c r="AN45" s="1276"/>
      <c r="AO45" s="1277"/>
      <c r="AP45" s="1277"/>
      <c r="AQ45" s="1277"/>
      <c r="AR45" s="1277"/>
      <c r="AS45" s="1277"/>
      <c r="AT45" s="1277"/>
      <c r="AU45" s="1277"/>
      <c r="AV45" s="1277"/>
      <c r="AW45" s="1277"/>
      <c r="AX45" s="1277"/>
      <c r="AY45" s="1277"/>
      <c r="AZ45" s="1277"/>
      <c r="BA45" s="1277"/>
      <c r="BB45" s="1277"/>
      <c r="BC45" s="1277"/>
      <c r="BD45" s="1277"/>
      <c r="BE45" s="1277"/>
      <c r="BF45" s="1277"/>
      <c r="BG45" s="1277"/>
      <c r="BH45" s="1277"/>
      <c r="BI45" s="1277"/>
      <c r="BJ45" s="1277"/>
      <c r="BK45" s="1277"/>
      <c r="BL45" s="1277"/>
      <c r="BM45" s="1277"/>
      <c r="BN45" s="1277"/>
      <c r="BO45" s="1277"/>
      <c r="BP45" s="1277"/>
      <c r="BQ45" s="1277"/>
      <c r="BR45" s="1277"/>
      <c r="BS45" s="1277"/>
      <c r="BT45" s="1277"/>
      <c r="BU45" s="1277"/>
      <c r="BV45" s="1277"/>
      <c r="BW45" s="1277"/>
      <c r="BX45" s="1277"/>
      <c r="BY45" s="1277"/>
      <c r="BZ45" s="1277"/>
      <c r="CA45" s="1277"/>
      <c r="CB45" s="1277"/>
      <c r="CC45" s="1277"/>
      <c r="CD45" s="1277"/>
      <c r="CE45" s="1277"/>
      <c r="CF45" s="1277"/>
      <c r="CG45" s="1277"/>
      <c r="CH45" s="1277"/>
      <c r="CI45" s="1277"/>
      <c r="CJ45" s="1277"/>
      <c r="CK45" s="1277"/>
      <c r="CL45" s="1277"/>
      <c r="CM45" s="1277"/>
      <c r="CN45" s="1277"/>
      <c r="CO45" s="1277"/>
      <c r="CP45" s="1277"/>
      <c r="CQ45" s="1277"/>
      <c r="CR45" s="1277"/>
      <c r="CS45" s="1277"/>
      <c r="CT45" s="1277"/>
      <c r="CU45" s="1277"/>
      <c r="CV45" s="1277"/>
      <c r="CW45" s="1277"/>
      <c r="CX45" s="1277"/>
      <c r="CY45" s="1277"/>
      <c r="CZ45" s="1277"/>
      <c r="DA45" s="1277"/>
      <c r="DB45" s="1277"/>
      <c r="DC45" s="1278"/>
    </row>
    <row r="46" spans="2:109" ht="13.2" x14ac:dyDescent="0.2">
      <c r="B46" s="12"/>
      <c r="AN46" s="1276"/>
      <c r="AO46" s="1277"/>
      <c r="AP46" s="1277"/>
      <c r="AQ46" s="1277"/>
      <c r="AR46" s="1277"/>
      <c r="AS46" s="1277"/>
      <c r="AT46" s="1277"/>
      <c r="AU46" s="1277"/>
      <c r="AV46" s="1277"/>
      <c r="AW46" s="1277"/>
      <c r="AX46" s="1277"/>
      <c r="AY46" s="1277"/>
      <c r="AZ46" s="1277"/>
      <c r="BA46" s="1277"/>
      <c r="BB46" s="1277"/>
      <c r="BC46" s="1277"/>
      <c r="BD46" s="1277"/>
      <c r="BE46" s="1277"/>
      <c r="BF46" s="1277"/>
      <c r="BG46" s="1277"/>
      <c r="BH46" s="1277"/>
      <c r="BI46" s="1277"/>
      <c r="BJ46" s="1277"/>
      <c r="BK46" s="1277"/>
      <c r="BL46" s="1277"/>
      <c r="BM46" s="1277"/>
      <c r="BN46" s="1277"/>
      <c r="BO46" s="1277"/>
      <c r="BP46" s="1277"/>
      <c r="BQ46" s="1277"/>
      <c r="BR46" s="1277"/>
      <c r="BS46" s="1277"/>
      <c r="BT46" s="1277"/>
      <c r="BU46" s="1277"/>
      <c r="BV46" s="1277"/>
      <c r="BW46" s="1277"/>
      <c r="BX46" s="1277"/>
      <c r="BY46" s="1277"/>
      <c r="BZ46" s="1277"/>
      <c r="CA46" s="1277"/>
      <c r="CB46" s="1277"/>
      <c r="CC46" s="1277"/>
      <c r="CD46" s="1277"/>
      <c r="CE46" s="1277"/>
      <c r="CF46" s="1277"/>
      <c r="CG46" s="1277"/>
      <c r="CH46" s="1277"/>
      <c r="CI46" s="1277"/>
      <c r="CJ46" s="1277"/>
      <c r="CK46" s="1277"/>
      <c r="CL46" s="1277"/>
      <c r="CM46" s="1277"/>
      <c r="CN46" s="1277"/>
      <c r="CO46" s="1277"/>
      <c r="CP46" s="1277"/>
      <c r="CQ46" s="1277"/>
      <c r="CR46" s="1277"/>
      <c r="CS46" s="1277"/>
      <c r="CT46" s="1277"/>
      <c r="CU46" s="1277"/>
      <c r="CV46" s="1277"/>
      <c r="CW46" s="1277"/>
      <c r="CX46" s="1277"/>
      <c r="CY46" s="1277"/>
      <c r="CZ46" s="1277"/>
      <c r="DA46" s="1277"/>
      <c r="DB46" s="1277"/>
      <c r="DC46" s="1278"/>
    </row>
    <row r="47" spans="2:109" ht="13.2" x14ac:dyDescent="0.2">
      <c r="B47" s="12"/>
      <c r="AN47" s="1279"/>
      <c r="AO47" s="1280"/>
      <c r="AP47" s="1280"/>
      <c r="AQ47" s="1280"/>
      <c r="AR47" s="1280"/>
      <c r="AS47" s="1280"/>
      <c r="AT47" s="1280"/>
      <c r="AU47" s="1280"/>
      <c r="AV47" s="1280"/>
      <c r="AW47" s="1280"/>
      <c r="AX47" s="1280"/>
      <c r="AY47" s="1280"/>
      <c r="AZ47" s="1280"/>
      <c r="BA47" s="1280"/>
      <c r="BB47" s="1280"/>
      <c r="BC47" s="1280"/>
      <c r="BD47" s="1280"/>
      <c r="BE47" s="1280"/>
      <c r="BF47" s="1280"/>
      <c r="BG47" s="1280"/>
      <c r="BH47" s="1280"/>
      <c r="BI47" s="1280"/>
      <c r="BJ47" s="1280"/>
      <c r="BK47" s="1280"/>
      <c r="BL47" s="1280"/>
      <c r="BM47" s="1280"/>
      <c r="BN47" s="1280"/>
      <c r="BO47" s="1280"/>
      <c r="BP47" s="1280"/>
      <c r="BQ47" s="1280"/>
      <c r="BR47" s="1280"/>
      <c r="BS47" s="1280"/>
      <c r="BT47" s="1280"/>
      <c r="BU47" s="1280"/>
      <c r="BV47" s="1280"/>
      <c r="BW47" s="1280"/>
      <c r="BX47" s="1280"/>
      <c r="BY47" s="1280"/>
      <c r="BZ47" s="1280"/>
      <c r="CA47" s="1280"/>
      <c r="CB47" s="1280"/>
      <c r="CC47" s="1280"/>
      <c r="CD47" s="1280"/>
      <c r="CE47" s="1280"/>
      <c r="CF47" s="1280"/>
      <c r="CG47" s="1280"/>
      <c r="CH47" s="1280"/>
      <c r="CI47" s="1280"/>
      <c r="CJ47" s="1280"/>
      <c r="CK47" s="1280"/>
      <c r="CL47" s="1280"/>
      <c r="CM47" s="1280"/>
      <c r="CN47" s="1280"/>
      <c r="CO47" s="1280"/>
      <c r="CP47" s="1280"/>
      <c r="CQ47" s="1280"/>
      <c r="CR47" s="1280"/>
      <c r="CS47" s="1280"/>
      <c r="CT47" s="1280"/>
      <c r="CU47" s="1280"/>
      <c r="CV47" s="1280"/>
      <c r="CW47" s="1280"/>
      <c r="CX47" s="1280"/>
      <c r="CY47" s="1280"/>
      <c r="CZ47" s="1280"/>
      <c r="DA47" s="1280"/>
      <c r="DB47" s="1280"/>
      <c r="DC47" s="1281"/>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82"/>
      <c r="H50" s="1282"/>
      <c r="I50" s="1282"/>
      <c r="J50" s="1282"/>
      <c r="K50" s="22"/>
      <c r="L50" s="22"/>
      <c r="M50" s="23"/>
      <c r="N50" s="23"/>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6" t="s">
        <v>4</v>
      </c>
      <c r="BQ50" s="1286"/>
      <c r="BR50" s="1286"/>
      <c r="BS50" s="1286"/>
      <c r="BT50" s="1286"/>
      <c r="BU50" s="1286"/>
      <c r="BV50" s="1286"/>
      <c r="BW50" s="1286"/>
      <c r="BX50" s="1286" t="s">
        <v>5</v>
      </c>
      <c r="BY50" s="1286"/>
      <c r="BZ50" s="1286"/>
      <c r="CA50" s="1286"/>
      <c r="CB50" s="1286"/>
      <c r="CC50" s="1286"/>
      <c r="CD50" s="1286"/>
      <c r="CE50" s="1286"/>
      <c r="CF50" s="1286" t="s">
        <v>6</v>
      </c>
      <c r="CG50" s="1286"/>
      <c r="CH50" s="1286"/>
      <c r="CI50" s="1286"/>
      <c r="CJ50" s="1286"/>
      <c r="CK50" s="1286"/>
      <c r="CL50" s="1286"/>
      <c r="CM50" s="1286"/>
      <c r="CN50" s="1286" t="s">
        <v>7</v>
      </c>
      <c r="CO50" s="1286"/>
      <c r="CP50" s="1286"/>
      <c r="CQ50" s="1286"/>
      <c r="CR50" s="1286"/>
      <c r="CS50" s="1286"/>
      <c r="CT50" s="1286"/>
      <c r="CU50" s="1286"/>
      <c r="CV50" s="1286" t="s">
        <v>8</v>
      </c>
      <c r="CW50" s="1286"/>
      <c r="CX50" s="1286"/>
      <c r="CY50" s="1286"/>
      <c r="CZ50" s="1286"/>
      <c r="DA50" s="1286"/>
      <c r="DB50" s="1286"/>
      <c r="DC50" s="1286"/>
    </row>
    <row r="51" spans="1:109" ht="13.5" customHeight="1" x14ac:dyDescent="0.2">
      <c r="B51" s="12"/>
      <c r="G51" s="1287"/>
      <c r="H51" s="1287"/>
      <c r="I51" s="1290"/>
      <c r="J51" s="1290"/>
      <c r="K51" s="1288"/>
      <c r="L51" s="1288"/>
      <c r="M51" s="1288"/>
      <c r="N51" s="1288"/>
      <c r="AM51" s="21"/>
      <c r="AN51" s="1289" t="s">
        <v>9</v>
      </c>
      <c r="AO51" s="1289"/>
      <c r="AP51" s="1289"/>
      <c r="AQ51" s="1289"/>
      <c r="AR51" s="1289"/>
      <c r="AS51" s="1289"/>
      <c r="AT51" s="1289"/>
      <c r="AU51" s="1289"/>
      <c r="AV51" s="1289"/>
      <c r="AW51" s="1289"/>
      <c r="AX51" s="1289"/>
      <c r="AY51" s="1289"/>
      <c r="AZ51" s="1289"/>
      <c r="BA51" s="1289"/>
      <c r="BB51" s="1289" t="s">
        <v>10</v>
      </c>
      <c r="BC51" s="1289"/>
      <c r="BD51" s="1289"/>
      <c r="BE51" s="1289"/>
      <c r="BF51" s="1289"/>
      <c r="BG51" s="1289"/>
      <c r="BH51" s="1289"/>
      <c r="BI51" s="1289"/>
      <c r="BJ51" s="1289"/>
      <c r="BK51" s="1289"/>
      <c r="BL51" s="1289"/>
      <c r="BM51" s="1289"/>
      <c r="BN51" s="1289"/>
      <c r="BO51" s="1289"/>
      <c r="BP51" s="1272">
        <v>93.5</v>
      </c>
      <c r="BQ51" s="1272"/>
      <c r="BR51" s="1272"/>
      <c r="BS51" s="1272"/>
      <c r="BT51" s="1272"/>
      <c r="BU51" s="1272"/>
      <c r="BV51" s="1272"/>
      <c r="BW51" s="1272"/>
      <c r="BX51" s="1272">
        <v>108.6</v>
      </c>
      <c r="BY51" s="1272"/>
      <c r="BZ51" s="1272"/>
      <c r="CA51" s="1272"/>
      <c r="CB51" s="1272"/>
      <c r="CC51" s="1272"/>
      <c r="CD51" s="1272"/>
      <c r="CE51" s="1272"/>
      <c r="CF51" s="1272">
        <v>111.9</v>
      </c>
      <c r="CG51" s="1272"/>
      <c r="CH51" s="1272"/>
      <c r="CI51" s="1272"/>
      <c r="CJ51" s="1272"/>
      <c r="CK51" s="1272"/>
      <c r="CL51" s="1272"/>
      <c r="CM51" s="1272"/>
      <c r="CN51" s="1272">
        <v>105.7</v>
      </c>
      <c r="CO51" s="1272"/>
      <c r="CP51" s="1272"/>
      <c r="CQ51" s="1272"/>
      <c r="CR51" s="1272"/>
      <c r="CS51" s="1272"/>
      <c r="CT51" s="1272"/>
      <c r="CU51" s="1272"/>
      <c r="CV51" s="1272">
        <v>106.6</v>
      </c>
      <c r="CW51" s="1272"/>
      <c r="CX51" s="1272"/>
      <c r="CY51" s="1272"/>
      <c r="CZ51" s="1272"/>
      <c r="DA51" s="1272"/>
      <c r="DB51" s="1272"/>
      <c r="DC51" s="1272"/>
    </row>
    <row r="52" spans="1:109" ht="13.2" x14ac:dyDescent="0.2">
      <c r="B52" s="12"/>
      <c r="G52" s="1287"/>
      <c r="H52" s="1287"/>
      <c r="I52" s="1290"/>
      <c r="J52" s="1290"/>
      <c r="K52" s="1288"/>
      <c r="L52" s="1288"/>
      <c r="M52" s="1288"/>
      <c r="N52" s="1288"/>
      <c r="AM52" s="21"/>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ht="13.2" x14ac:dyDescent="0.2">
      <c r="A53" s="20"/>
      <c r="B53" s="12"/>
      <c r="G53" s="1287"/>
      <c r="H53" s="1287"/>
      <c r="I53" s="1282"/>
      <c r="J53" s="1282"/>
      <c r="K53" s="1288"/>
      <c r="L53" s="1288"/>
      <c r="M53" s="1288"/>
      <c r="N53" s="1288"/>
      <c r="AM53" s="21"/>
      <c r="AN53" s="1289"/>
      <c r="AO53" s="1289"/>
      <c r="AP53" s="1289"/>
      <c r="AQ53" s="1289"/>
      <c r="AR53" s="1289"/>
      <c r="AS53" s="1289"/>
      <c r="AT53" s="1289"/>
      <c r="AU53" s="1289"/>
      <c r="AV53" s="1289"/>
      <c r="AW53" s="1289"/>
      <c r="AX53" s="1289"/>
      <c r="AY53" s="1289"/>
      <c r="AZ53" s="1289"/>
      <c r="BA53" s="1289"/>
      <c r="BB53" s="1289" t="s">
        <v>11</v>
      </c>
      <c r="BC53" s="1289"/>
      <c r="BD53" s="1289"/>
      <c r="BE53" s="1289"/>
      <c r="BF53" s="1289"/>
      <c r="BG53" s="1289"/>
      <c r="BH53" s="1289"/>
      <c r="BI53" s="1289"/>
      <c r="BJ53" s="1289"/>
      <c r="BK53" s="1289"/>
      <c r="BL53" s="1289"/>
      <c r="BM53" s="1289"/>
      <c r="BN53" s="1289"/>
      <c r="BO53" s="1289"/>
      <c r="BP53" s="1272">
        <v>60.1</v>
      </c>
      <c r="BQ53" s="1272"/>
      <c r="BR53" s="1272"/>
      <c r="BS53" s="1272"/>
      <c r="BT53" s="1272"/>
      <c r="BU53" s="1272"/>
      <c r="BV53" s="1272"/>
      <c r="BW53" s="1272"/>
      <c r="BX53" s="1272">
        <v>70.900000000000006</v>
      </c>
      <c r="BY53" s="1272"/>
      <c r="BZ53" s="1272"/>
      <c r="CA53" s="1272"/>
      <c r="CB53" s="1272"/>
      <c r="CC53" s="1272"/>
      <c r="CD53" s="1272"/>
      <c r="CE53" s="1272"/>
      <c r="CF53" s="1272">
        <v>76.400000000000006</v>
      </c>
      <c r="CG53" s="1272"/>
      <c r="CH53" s="1272"/>
      <c r="CI53" s="1272"/>
      <c r="CJ53" s="1272"/>
      <c r="CK53" s="1272"/>
      <c r="CL53" s="1272"/>
      <c r="CM53" s="1272"/>
      <c r="CN53" s="1272">
        <v>72.5</v>
      </c>
      <c r="CO53" s="1272"/>
      <c r="CP53" s="1272"/>
      <c r="CQ53" s="1272"/>
      <c r="CR53" s="1272"/>
      <c r="CS53" s="1272"/>
      <c r="CT53" s="1272"/>
      <c r="CU53" s="1272"/>
      <c r="CV53" s="1272">
        <v>72.7</v>
      </c>
      <c r="CW53" s="1272"/>
      <c r="CX53" s="1272"/>
      <c r="CY53" s="1272"/>
      <c r="CZ53" s="1272"/>
      <c r="DA53" s="1272"/>
      <c r="DB53" s="1272"/>
      <c r="DC53" s="1272"/>
    </row>
    <row r="54" spans="1:109" ht="13.2" x14ac:dyDescent="0.2">
      <c r="A54" s="20"/>
      <c r="B54" s="12"/>
      <c r="G54" s="1287"/>
      <c r="H54" s="1287"/>
      <c r="I54" s="1282"/>
      <c r="J54" s="1282"/>
      <c r="K54" s="1288"/>
      <c r="L54" s="1288"/>
      <c r="M54" s="1288"/>
      <c r="N54" s="1288"/>
      <c r="AM54" s="21"/>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ht="13.2" x14ac:dyDescent="0.2">
      <c r="A55" s="20"/>
      <c r="B55" s="12"/>
      <c r="G55" s="1282"/>
      <c r="H55" s="1282"/>
      <c r="I55" s="1282"/>
      <c r="J55" s="1282"/>
      <c r="K55" s="1288"/>
      <c r="L55" s="1288"/>
      <c r="M55" s="1288"/>
      <c r="N55" s="1288"/>
      <c r="AN55" s="1286" t="s">
        <v>12</v>
      </c>
      <c r="AO55" s="1286"/>
      <c r="AP55" s="1286"/>
      <c r="AQ55" s="1286"/>
      <c r="AR55" s="1286"/>
      <c r="AS55" s="1286"/>
      <c r="AT55" s="1286"/>
      <c r="AU55" s="1286"/>
      <c r="AV55" s="1286"/>
      <c r="AW55" s="1286"/>
      <c r="AX55" s="1286"/>
      <c r="AY55" s="1286"/>
      <c r="AZ55" s="1286"/>
      <c r="BA55" s="1286"/>
      <c r="BB55" s="1289" t="s">
        <v>10</v>
      </c>
      <c r="BC55" s="1289"/>
      <c r="BD55" s="1289"/>
      <c r="BE55" s="1289"/>
      <c r="BF55" s="1289"/>
      <c r="BG55" s="1289"/>
      <c r="BH55" s="1289"/>
      <c r="BI55" s="1289"/>
      <c r="BJ55" s="1289"/>
      <c r="BK55" s="1289"/>
      <c r="BL55" s="1289"/>
      <c r="BM55" s="1289"/>
      <c r="BN55" s="1289"/>
      <c r="BO55" s="1289"/>
      <c r="BP55" s="1272">
        <v>54.6</v>
      </c>
      <c r="BQ55" s="1272"/>
      <c r="BR55" s="1272"/>
      <c r="BS55" s="1272"/>
      <c r="BT55" s="1272"/>
      <c r="BU55" s="1272"/>
      <c r="BV55" s="1272"/>
      <c r="BW55" s="1272"/>
      <c r="BX55" s="1272">
        <v>53.2</v>
      </c>
      <c r="BY55" s="1272"/>
      <c r="BZ55" s="1272"/>
      <c r="CA55" s="1272"/>
      <c r="CB55" s="1272"/>
      <c r="CC55" s="1272"/>
      <c r="CD55" s="1272"/>
      <c r="CE55" s="1272"/>
      <c r="CF55" s="1272">
        <v>47.9</v>
      </c>
      <c r="CG55" s="1272"/>
      <c r="CH55" s="1272"/>
      <c r="CI55" s="1272"/>
      <c r="CJ55" s="1272"/>
      <c r="CK55" s="1272"/>
      <c r="CL55" s="1272"/>
      <c r="CM55" s="1272"/>
      <c r="CN55" s="1272">
        <v>49</v>
      </c>
      <c r="CO55" s="1272"/>
      <c r="CP55" s="1272"/>
      <c r="CQ55" s="1272"/>
      <c r="CR55" s="1272"/>
      <c r="CS55" s="1272"/>
      <c r="CT55" s="1272"/>
      <c r="CU55" s="1272"/>
      <c r="CV55" s="1272">
        <v>41.3</v>
      </c>
      <c r="CW55" s="1272"/>
      <c r="CX55" s="1272"/>
      <c r="CY55" s="1272"/>
      <c r="CZ55" s="1272"/>
      <c r="DA55" s="1272"/>
      <c r="DB55" s="1272"/>
      <c r="DC55" s="1272"/>
    </row>
    <row r="56" spans="1:109" ht="13.2" x14ac:dyDescent="0.2">
      <c r="A56" s="20"/>
      <c r="B56" s="12"/>
      <c r="G56" s="1282"/>
      <c r="H56" s="1282"/>
      <c r="I56" s="1282"/>
      <c r="J56" s="1282"/>
      <c r="K56" s="1288"/>
      <c r="L56" s="1288"/>
      <c r="M56" s="1288"/>
      <c r="N56" s="1288"/>
      <c r="AN56" s="1286"/>
      <c r="AO56" s="1286"/>
      <c r="AP56" s="1286"/>
      <c r="AQ56" s="1286"/>
      <c r="AR56" s="1286"/>
      <c r="AS56" s="1286"/>
      <c r="AT56" s="1286"/>
      <c r="AU56" s="1286"/>
      <c r="AV56" s="1286"/>
      <c r="AW56" s="1286"/>
      <c r="AX56" s="1286"/>
      <c r="AY56" s="1286"/>
      <c r="AZ56" s="1286"/>
      <c r="BA56" s="1286"/>
      <c r="BB56" s="1289"/>
      <c r="BC56" s="1289"/>
      <c r="BD56" s="1289"/>
      <c r="BE56" s="1289"/>
      <c r="BF56" s="1289"/>
      <c r="BG56" s="1289"/>
      <c r="BH56" s="1289"/>
      <c r="BI56" s="1289"/>
      <c r="BJ56" s="1289"/>
      <c r="BK56" s="1289"/>
      <c r="BL56" s="1289"/>
      <c r="BM56" s="1289"/>
      <c r="BN56" s="1289"/>
      <c r="BO56" s="1289"/>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20" customFormat="1" ht="13.2" x14ac:dyDescent="0.2">
      <c r="B57" s="24"/>
      <c r="G57" s="1282"/>
      <c r="H57" s="1282"/>
      <c r="I57" s="1291"/>
      <c r="J57" s="1291"/>
      <c r="K57" s="1288"/>
      <c r="L57" s="1288"/>
      <c r="M57" s="1288"/>
      <c r="N57" s="1288"/>
      <c r="AM57" s="3"/>
      <c r="AN57" s="1286"/>
      <c r="AO57" s="1286"/>
      <c r="AP57" s="1286"/>
      <c r="AQ57" s="1286"/>
      <c r="AR57" s="1286"/>
      <c r="AS57" s="1286"/>
      <c r="AT57" s="1286"/>
      <c r="AU57" s="1286"/>
      <c r="AV57" s="1286"/>
      <c r="AW57" s="1286"/>
      <c r="AX57" s="1286"/>
      <c r="AY57" s="1286"/>
      <c r="AZ57" s="1286"/>
      <c r="BA57" s="1286"/>
      <c r="BB57" s="1289" t="s">
        <v>11</v>
      </c>
      <c r="BC57" s="1289"/>
      <c r="BD57" s="1289"/>
      <c r="BE57" s="1289"/>
      <c r="BF57" s="1289"/>
      <c r="BG57" s="1289"/>
      <c r="BH57" s="1289"/>
      <c r="BI57" s="1289"/>
      <c r="BJ57" s="1289"/>
      <c r="BK57" s="1289"/>
      <c r="BL57" s="1289"/>
      <c r="BM57" s="1289"/>
      <c r="BN57" s="1289"/>
      <c r="BO57" s="1289"/>
      <c r="BP57" s="1272">
        <v>58.3</v>
      </c>
      <c r="BQ57" s="1272"/>
      <c r="BR57" s="1272"/>
      <c r="BS57" s="1272"/>
      <c r="BT57" s="1272"/>
      <c r="BU57" s="1272"/>
      <c r="BV57" s="1272"/>
      <c r="BW57" s="1272"/>
      <c r="BX57" s="1272">
        <v>59.6</v>
      </c>
      <c r="BY57" s="1272"/>
      <c r="BZ57" s="1272"/>
      <c r="CA57" s="1272"/>
      <c r="CB57" s="1272"/>
      <c r="CC57" s="1272"/>
      <c r="CD57" s="1272"/>
      <c r="CE57" s="1272"/>
      <c r="CF57" s="1272">
        <v>60.8</v>
      </c>
      <c r="CG57" s="1272"/>
      <c r="CH57" s="1272"/>
      <c r="CI57" s="1272"/>
      <c r="CJ57" s="1272"/>
      <c r="CK57" s="1272"/>
      <c r="CL57" s="1272"/>
      <c r="CM57" s="1272"/>
      <c r="CN57" s="1272">
        <v>61</v>
      </c>
      <c r="CO57" s="1272"/>
      <c r="CP57" s="1272"/>
      <c r="CQ57" s="1272"/>
      <c r="CR57" s="1272"/>
      <c r="CS57" s="1272"/>
      <c r="CT57" s="1272"/>
      <c r="CU57" s="1272"/>
      <c r="CV57" s="1272">
        <v>63</v>
      </c>
      <c r="CW57" s="1272"/>
      <c r="CX57" s="1272"/>
      <c r="CY57" s="1272"/>
      <c r="CZ57" s="1272"/>
      <c r="DA57" s="1272"/>
      <c r="DB57" s="1272"/>
      <c r="DC57" s="1272"/>
      <c r="DD57" s="25"/>
      <c r="DE57" s="24"/>
    </row>
    <row r="58" spans="1:109" s="20" customFormat="1" ht="13.2" x14ac:dyDescent="0.2">
      <c r="A58" s="3"/>
      <c r="B58" s="24"/>
      <c r="G58" s="1282"/>
      <c r="H58" s="1282"/>
      <c r="I58" s="1291"/>
      <c r="J58" s="1291"/>
      <c r="K58" s="1288"/>
      <c r="L58" s="1288"/>
      <c r="M58" s="1288"/>
      <c r="N58" s="1288"/>
      <c r="AM58" s="3"/>
      <c r="AN58" s="1286"/>
      <c r="AO58" s="1286"/>
      <c r="AP58" s="1286"/>
      <c r="AQ58" s="1286"/>
      <c r="AR58" s="1286"/>
      <c r="AS58" s="1286"/>
      <c r="AT58" s="1286"/>
      <c r="AU58" s="1286"/>
      <c r="AV58" s="1286"/>
      <c r="AW58" s="1286"/>
      <c r="AX58" s="1286"/>
      <c r="AY58" s="1286"/>
      <c r="AZ58" s="1286"/>
      <c r="BA58" s="1286"/>
      <c r="BB58" s="1289"/>
      <c r="BC58" s="1289"/>
      <c r="BD58" s="1289"/>
      <c r="BE58" s="1289"/>
      <c r="BF58" s="1289"/>
      <c r="BG58" s="1289"/>
      <c r="BH58" s="1289"/>
      <c r="BI58" s="1289"/>
      <c r="BJ58" s="1289"/>
      <c r="BK58" s="1289"/>
      <c r="BL58" s="1289"/>
      <c r="BM58" s="1289"/>
      <c r="BN58" s="1289"/>
      <c r="BO58" s="1289"/>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3" t="s">
        <v>18</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5"/>
    </row>
    <row r="66" spans="2:107" ht="13.2" x14ac:dyDescent="0.2">
      <c r="B66" s="12"/>
      <c r="AN66" s="1276"/>
      <c r="AO66" s="1277"/>
      <c r="AP66" s="1277"/>
      <c r="AQ66" s="1277"/>
      <c r="AR66" s="1277"/>
      <c r="AS66" s="1277"/>
      <c r="AT66" s="1277"/>
      <c r="AU66" s="1277"/>
      <c r="AV66" s="1277"/>
      <c r="AW66" s="1277"/>
      <c r="AX66" s="1277"/>
      <c r="AY66" s="1277"/>
      <c r="AZ66" s="1277"/>
      <c r="BA66" s="1277"/>
      <c r="BB66" s="1277"/>
      <c r="BC66" s="1277"/>
      <c r="BD66" s="1277"/>
      <c r="BE66" s="1277"/>
      <c r="BF66" s="1277"/>
      <c r="BG66" s="1277"/>
      <c r="BH66" s="1277"/>
      <c r="BI66" s="1277"/>
      <c r="BJ66" s="1277"/>
      <c r="BK66" s="1277"/>
      <c r="BL66" s="1277"/>
      <c r="BM66" s="1277"/>
      <c r="BN66" s="1277"/>
      <c r="BO66" s="1277"/>
      <c r="BP66" s="1277"/>
      <c r="BQ66" s="1277"/>
      <c r="BR66" s="1277"/>
      <c r="BS66" s="1277"/>
      <c r="BT66" s="1277"/>
      <c r="BU66" s="1277"/>
      <c r="BV66" s="1277"/>
      <c r="BW66" s="1277"/>
      <c r="BX66" s="1277"/>
      <c r="BY66" s="1277"/>
      <c r="BZ66" s="1277"/>
      <c r="CA66" s="1277"/>
      <c r="CB66" s="1277"/>
      <c r="CC66" s="1277"/>
      <c r="CD66" s="1277"/>
      <c r="CE66" s="1277"/>
      <c r="CF66" s="1277"/>
      <c r="CG66" s="1277"/>
      <c r="CH66" s="1277"/>
      <c r="CI66" s="1277"/>
      <c r="CJ66" s="1277"/>
      <c r="CK66" s="1277"/>
      <c r="CL66" s="1277"/>
      <c r="CM66" s="1277"/>
      <c r="CN66" s="1277"/>
      <c r="CO66" s="1277"/>
      <c r="CP66" s="1277"/>
      <c r="CQ66" s="1277"/>
      <c r="CR66" s="1277"/>
      <c r="CS66" s="1277"/>
      <c r="CT66" s="1277"/>
      <c r="CU66" s="1277"/>
      <c r="CV66" s="1277"/>
      <c r="CW66" s="1277"/>
      <c r="CX66" s="1277"/>
      <c r="CY66" s="1277"/>
      <c r="CZ66" s="1277"/>
      <c r="DA66" s="1277"/>
      <c r="DB66" s="1277"/>
      <c r="DC66" s="1278"/>
    </row>
    <row r="67" spans="2:107" ht="13.2" x14ac:dyDescent="0.2">
      <c r="B67" s="12"/>
      <c r="AN67" s="1276"/>
      <c r="AO67" s="1277"/>
      <c r="AP67" s="1277"/>
      <c r="AQ67" s="1277"/>
      <c r="AR67" s="1277"/>
      <c r="AS67" s="1277"/>
      <c r="AT67" s="1277"/>
      <c r="AU67" s="1277"/>
      <c r="AV67" s="1277"/>
      <c r="AW67" s="1277"/>
      <c r="AX67" s="1277"/>
      <c r="AY67" s="1277"/>
      <c r="AZ67" s="1277"/>
      <c r="BA67" s="1277"/>
      <c r="BB67" s="1277"/>
      <c r="BC67" s="1277"/>
      <c r="BD67" s="1277"/>
      <c r="BE67" s="1277"/>
      <c r="BF67" s="1277"/>
      <c r="BG67" s="1277"/>
      <c r="BH67" s="1277"/>
      <c r="BI67" s="1277"/>
      <c r="BJ67" s="1277"/>
      <c r="BK67" s="1277"/>
      <c r="BL67" s="1277"/>
      <c r="BM67" s="1277"/>
      <c r="BN67" s="1277"/>
      <c r="BO67" s="1277"/>
      <c r="BP67" s="1277"/>
      <c r="BQ67" s="1277"/>
      <c r="BR67" s="1277"/>
      <c r="BS67" s="1277"/>
      <c r="BT67" s="1277"/>
      <c r="BU67" s="1277"/>
      <c r="BV67" s="1277"/>
      <c r="BW67" s="1277"/>
      <c r="BX67" s="1277"/>
      <c r="BY67" s="1277"/>
      <c r="BZ67" s="1277"/>
      <c r="CA67" s="1277"/>
      <c r="CB67" s="1277"/>
      <c r="CC67" s="1277"/>
      <c r="CD67" s="1277"/>
      <c r="CE67" s="1277"/>
      <c r="CF67" s="1277"/>
      <c r="CG67" s="1277"/>
      <c r="CH67" s="1277"/>
      <c r="CI67" s="1277"/>
      <c r="CJ67" s="1277"/>
      <c r="CK67" s="1277"/>
      <c r="CL67" s="1277"/>
      <c r="CM67" s="1277"/>
      <c r="CN67" s="1277"/>
      <c r="CO67" s="1277"/>
      <c r="CP67" s="1277"/>
      <c r="CQ67" s="1277"/>
      <c r="CR67" s="1277"/>
      <c r="CS67" s="1277"/>
      <c r="CT67" s="1277"/>
      <c r="CU67" s="1277"/>
      <c r="CV67" s="1277"/>
      <c r="CW67" s="1277"/>
      <c r="CX67" s="1277"/>
      <c r="CY67" s="1277"/>
      <c r="CZ67" s="1277"/>
      <c r="DA67" s="1277"/>
      <c r="DB67" s="1277"/>
      <c r="DC67" s="1278"/>
    </row>
    <row r="68" spans="2:107" ht="13.2" x14ac:dyDescent="0.2">
      <c r="B68" s="12"/>
      <c r="AN68" s="1276"/>
      <c r="AO68" s="1277"/>
      <c r="AP68" s="1277"/>
      <c r="AQ68" s="1277"/>
      <c r="AR68" s="1277"/>
      <c r="AS68" s="1277"/>
      <c r="AT68" s="1277"/>
      <c r="AU68" s="1277"/>
      <c r="AV68" s="1277"/>
      <c r="AW68" s="1277"/>
      <c r="AX68" s="1277"/>
      <c r="AY68" s="1277"/>
      <c r="AZ68" s="1277"/>
      <c r="BA68" s="1277"/>
      <c r="BB68" s="1277"/>
      <c r="BC68" s="1277"/>
      <c r="BD68" s="1277"/>
      <c r="BE68" s="1277"/>
      <c r="BF68" s="1277"/>
      <c r="BG68" s="1277"/>
      <c r="BH68" s="1277"/>
      <c r="BI68" s="1277"/>
      <c r="BJ68" s="1277"/>
      <c r="BK68" s="1277"/>
      <c r="BL68" s="1277"/>
      <c r="BM68" s="1277"/>
      <c r="BN68" s="1277"/>
      <c r="BO68" s="1277"/>
      <c r="BP68" s="1277"/>
      <c r="BQ68" s="1277"/>
      <c r="BR68" s="1277"/>
      <c r="BS68" s="1277"/>
      <c r="BT68" s="1277"/>
      <c r="BU68" s="1277"/>
      <c r="BV68" s="1277"/>
      <c r="BW68" s="1277"/>
      <c r="BX68" s="1277"/>
      <c r="BY68" s="1277"/>
      <c r="BZ68" s="1277"/>
      <c r="CA68" s="1277"/>
      <c r="CB68" s="1277"/>
      <c r="CC68" s="1277"/>
      <c r="CD68" s="1277"/>
      <c r="CE68" s="1277"/>
      <c r="CF68" s="1277"/>
      <c r="CG68" s="1277"/>
      <c r="CH68" s="1277"/>
      <c r="CI68" s="1277"/>
      <c r="CJ68" s="1277"/>
      <c r="CK68" s="1277"/>
      <c r="CL68" s="1277"/>
      <c r="CM68" s="1277"/>
      <c r="CN68" s="1277"/>
      <c r="CO68" s="1277"/>
      <c r="CP68" s="1277"/>
      <c r="CQ68" s="1277"/>
      <c r="CR68" s="1277"/>
      <c r="CS68" s="1277"/>
      <c r="CT68" s="1277"/>
      <c r="CU68" s="1277"/>
      <c r="CV68" s="1277"/>
      <c r="CW68" s="1277"/>
      <c r="CX68" s="1277"/>
      <c r="CY68" s="1277"/>
      <c r="CZ68" s="1277"/>
      <c r="DA68" s="1277"/>
      <c r="DB68" s="1277"/>
      <c r="DC68" s="1278"/>
    </row>
    <row r="69" spans="2:107" ht="13.2" x14ac:dyDescent="0.2">
      <c r="B69" s="12"/>
      <c r="AN69" s="1279"/>
      <c r="AO69" s="1280"/>
      <c r="AP69" s="1280"/>
      <c r="AQ69" s="1280"/>
      <c r="AR69" s="1280"/>
      <c r="AS69" s="1280"/>
      <c r="AT69" s="1280"/>
      <c r="AU69" s="1280"/>
      <c r="AV69" s="1280"/>
      <c r="AW69" s="1280"/>
      <c r="AX69" s="1280"/>
      <c r="AY69" s="1280"/>
      <c r="AZ69" s="1280"/>
      <c r="BA69" s="1280"/>
      <c r="BB69" s="1280"/>
      <c r="BC69" s="1280"/>
      <c r="BD69" s="1280"/>
      <c r="BE69" s="1280"/>
      <c r="BF69" s="1280"/>
      <c r="BG69" s="1280"/>
      <c r="BH69" s="1280"/>
      <c r="BI69" s="1280"/>
      <c r="BJ69" s="1280"/>
      <c r="BK69" s="1280"/>
      <c r="BL69" s="1280"/>
      <c r="BM69" s="1280"/>
      <c r="BN69" s="1280"/>
      <c r="BO69" s="1280"/>
      <c r="BP69" s="1280"/>
      <c r="BQ69" s="1280"/>
      <c r="BR69" s="1280"/>
      <c r="BS69" s="1280"/>
      <c r="BT69" s="1280"/>
      <c r="BU69" s="1280"/>
      <c r="BV69" s="1280"/>
      <c r="BW69" s="1280"/>
      <c r="BX69" s="1280"/>
      <c r="BY69" s="1280"/>
      <c r="BZ69" s="1280"/>
      <c r="CA69" s="1280"/>
      <c r="CB69" s="1280"/>
      <c r="CC69" s="1280"/>
      <c r="CD69" s="1280"/>
      <c r="CE69" s="1280"/>
      <c r="CF69" s="1280"/>
      <c r="CG69" s="1280"/>
      <c r="CH69" s="1280"/>
      <c r="CI69" s="1280"/>
      <c r="CJ69" s="1280"/>
      <c r="CK69" s="1280"/>
      <c r="CL69" s="1280"/>
      <c r="CM69" s="1280"/>
      <c r="CN69" s="1280"/>
      <c r="CO69" s="1280"/>
      <c r="CP69" s="1280"/>
      <c r="CQ69" s="1280"/>
      <c r="CR69" s="1280"/>
      <c r="CS69" s="1280"/>
      <c r="CT69" s="1280"/>
      <c r="CU69" s="1280"/>
      <c r="CV69" s="1280"/>
      <c r="CW69" s="1280"/>
      <c r="CX69" s="1280"/>
      <c r="CY69" s="1280"/>
      <c r="CZ69" s="1280"/>
      <c r="DA69" s="1280"/>
      <c r="DB69" s="1280"/>
      <c r="DC69" s="1281"/>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82"/>
      <c r="H72" s="1282"/>
      <c r="I72" s="1282"/>
      <c r="J72" s="1282"/>
      <c r="K72" s="22"/>
      <c r="L72" s="22"/>
      <c r="M72" s="23"/>
      <c r="N72" s="23"/>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6" t="s">
        <v>4</v>
      </c>
      <c r="BQ72" s="1286"/>
      <c r="BR72" s="1286"/>
      <c r="BS72" s="1286"/>
      <c r="BT72" s="1286"/>
      <c r="BU72" s="1286"/>
      <c r="BV72" s="1286"/>
      <c r="BW72" s="1286"/>
      <c r="BX72" s="1286" t="s">
        <v>5</v>
      </c>
      <c r="BY72" s="1286"/>
      <c r="BZ72" s="1286"/>
      <c r="CA72" s="1286"/>
      <c r="CB72" s="1286"/>
      <c r="CC72" s="1286"/>
      <c r="CD72" s="1286"/>
      <c r="CE72" s="1286"/>
      <c r="CF72" s="1286" t="s">
        <v>6</v>
      </c>
      <c r="CG72" s="1286"/>
      <c r="CH72" s="1286"/>
      <c r="CI72" s="1286"/>
      <c r="CJ72" s="1286"/>
      <c r="CK72" s="1286"/>
      <c r="CL72" s="1286"/>
      <c r="CM72" s="1286"/>
      <c r="CN72" s="1286" t="s">
        <v>7</v>
      </c>
      <c r="CO72" s="1286"/>
      <c r="CP72" s="1286"/>
      <c r="CQ72" s="1286"/>
      <c r="CR72" s="1286"/>
      <c r="CS72" s="1286"/>
      <c r="CT72" s="1286"/>
      <c r="CU72" s="1286"/>
      <c r="CV72" s="1286" t="s">
        <v>8</v>
      </c>
      <c r="CW72" s="1286"/>
      <c r="CX72" s="1286"/>
      <c r="CY72" s="1286"/>
      <c r="CZ72" s="1286"/>
      <c r="DA72" s="1286"/>
      <c r="DB72" s="1286"/>
      <c r="DC72" s="1286"/>
    </row>
    <row r="73" spans="2:107" ht="13.2" x14ac:dyDescent="0.2">
      <c r="B73" s="12"/>
      <c r="G73" s="1287"/>
      <c r="H73" s="1287"/>
      <c r="I73" s="1287"/>
      <c r="J73" s="1287"/>
      <c r="K73" s="1292"/>
      <c r="L73" s="1292"/>
      <c r="M73" s="1292"/>
      <c r="N73" s="1292"/>
      <c r="AM73" s="21"/>
      <c r="AN73" s="1289" t="s">
        <v>9</v>
      </c>
      <c r="AO73" s="1289"/>
      <c r="AP73" s="1289"/>
      <c r="AQ73" s="1289"/>
      <c r="AR73" s="1289"/>
      <c r="AS73" s="1289"/>
      <c r="AT73" s="1289"/>
      <c r="AU73" s="1289"/>
      <c r="AV73" s="1289"/>
      <c r="AW73" s="1289"/>
      <c r="AX73" s="1289"/>
      <c r="AY73" s="1289"/>
      <c r="AZ73" s="1289"/>
      <c r="BA73" s="1289"/>
      <c r="BB73" s="1289" t="s">
        <v>10</v>
      </c>
      <c r="BC73" s="1289"/>
      <c r="BD73" s="1289"/>
      <c r="BE73" s="1289"/>
      <c r="BF73" s="1289"/>
      <c r="BG73" s="1289"/>
      <c r="BH73" s="1289"/>
      <c r="BI73" s="1289"/>
      <c r="BJ73" s="1289"/>
      <c r="BK73" s="1289"/>
      <c r="BL73" s="1289"/>
      <c r="BM73" s="1289"/>
      <c r="BN73" s="1289"/>
      <c r="BO73" s="1289"/>
      <c r="BP73" s="1272">
        <v>93.5</v>
      </c>
      <c r="BQ73" s="1272"/>
      <c r="BR73" s="1272"/>
      <c r="BS73" s="1272"/>
      <c r="BT73" s="1272"/>
      <c r="BU73" s="1272"/>
      <c r="BV73" s="1272"/>
      <c r="BW73" s="1272"/>
      <c r="BX73" s="1272">
        <v>108.6</v>
      </c>
      <c r="BY73" s="1272"/>
      <c r="BZ73" s="1272"/>
      <c r="CA73" s="1272"/>
      <c r="CB73" s="1272"/>
      <c r="CC73" s="1272"/>
      <c r="CD73" s="1272"/>
      <c r="CE73" s="1272"/>
      <c r="CF73" s="1272">
        <v>111.9</v>
      </c>
      <c r="CG73" s="1272"/>
      <c r="CH73" s="1272"/>
      <c r="CI73" s="1272"/>
      <c r="CJ73" s="1272"/>
      <c r="CK73" s="1272"/>
      <c r="CL73" s="1272"/>
      <c r="CM73" s="1272"/>
      <c r="CN73" s="1272">
        <v>105.7</v>
      </c>
      <c r="CO73" s="1272"/>
      <c r="CP73" s="1272"/>
      <c r="CQ73" s="1272"/>
      <c r="CR73" s="1272"/>
      <c r="CS73" s="1272"/>
      <c r="CT73" s="1272"/>
      <c r="CU73" s="1272"/>
      <c r="CV73" s="1272">
        <v>106.6</v>
      </c>
      <c r="CW73" s="1272"/>
      <c r="CX73" s="1272"/>
      <c r="CY73" s="1272"/>
      <c r="CZ73" s="1272"/>
      <c r="DA73" s="1272"/>
      <c r="DB73" s="1272"/>
      <c r="DC73" s="1272"/>
    </row>
    <row r="74" spans="2:107" ht="13.2" x14ac:dyDescent="0.2">
      <c r="B74" s="12"/>
      <c r="G74" s="1287"/>
      <c r="H74" s="1287"/>
      <c r="I74" s="1287"/>
      <c r="J74" s="1287"/>
      <c r="K74" s="1292"/>
      <c r="L74" s="1292"/>
      <c r="M74" s="1292"/>
      <c r="N74" s="1292"/>
      <c r="AM74" s="21"/>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ht="13.2" x14ac:dyDescent="0.2">
      <c r="B75" s="12"/>
      <c r="G75" s="1287"/>
      <c r="H75" s="1287"/>
      <c r="I75" s="1282"/>
      <c r="J75" s="1282"/>
      <c r="K75" s="1288"/>
      <c r="L75" s="1288"/>
      <c r="M75" s="1288"/>
      <c r="N75" s="1288"/>
      <c r="AM75" s="21"/>
      <c r="AN75" s="1289"/>
      <c r="AO75" s="1289"/>
      <c r="AP75" s="1289"/>
      <c r="AQ75" s="1289"/>
      <c r="AR75" s="1289"/>
      <c r="AS75" s="1289"/>
      <c r="AT75" s="1289"/>
      <c r="AU75" s="1289"/>
      <c r="AV75" s="1289"/>
      <c r="AW75" s="1289"/>
      <c r="AX75" s="1289"/>
      <c r="AY75" s="1289"/>
      <c r="AZ75" s="1289"/>
      <c r="BA75" s="1289"/>
      <c r="BB75" s="1289" t="s">
        <v>14</v>
      </c>
      <c r="BC75" s="1289"/>
      <c r="BD75" s="1289"/>
      <c r="BE75" s="1289"/>
      <c r="BF75" s="1289"/>
      <c r="BG75" s="1289"/>
      <c r="BH75" s="1289"/>
      <c r="BI75" s="1289"/>
      <c r="BJ75" s="1289"/>
      <c r="BK75" s="1289"/>
      <c r="BL75" s="1289"/>
      <c r="BM75" s="1289"/>
      <c r="BN75" s="1289"/>
      <c r="BO75" s="1289"/>
      <c r="BP75" s="1272">
        <v>10.4</v>
      </c>
      <c r="BQ75" s="1272"/>
      <c r="BR75" s="1272"/>
      <c r="BS75" s="1272"/>
      <c r="BT75" s="1272"/>
      <c r="BU75" s="1272"/>
      <c r="BV75" s="1272"/>
      <c r="BW75" s="1272"/>
      <c r="BX75" s="1272">
        <v>10.5</v>
      </c>
      <c r="BY75" s="1272"/>
      <c r="BZ75" s="1272"/>
      <c r="CA75" s="1272"/>
      <c r="CB75" s="1272"/>
      <c r="CC75" s="1272"/>
      <c r="CD75" s="1272"/>
      <c r="CE75" s="1272"/>
      <c r="CF75" s="1272">
        <v>10.7</v>
      </c>
      <c r="CG75" s="1272"/>
      <c r="CH75" s="1272"/>
      <c r="CI75" s="1272"/>
      <c r="CJ75" s="1272"/>
      <c r="CK75" s="1272"/>
      <c r="CL75" s="1272"/>
      <c r="CM75" s="1272"/>
      <c r="CN75" s="1272">
        <v>11.3</v>
      </c>
      <c r="CO75" s="1272"/>
      <c r="CP75" s="1272"/>
      <c r="CQ75" s="1272"/>
      <c r="CR75" s="1272"/>
      <c r="CS75" s="1272"/>
      <c r="CT75" s="1272"/>
      <c r="CU75" s="1272"/>
      <c r="CV75" s="1272">
        <v>10.9</v>
      </c>
      <c r="CW75" s="1272"/>
      <c r="CX75" s="1272"/>
      <c r="CY75" s="1272"/>
      <c r="CZ75" s="1272"/>
      <c r="DA75" s="1272"/>
      <c r="DB75" s="1272"/>
      <c r="DC75" s="1272"/>
    </row>
    <row r="76" spans="2:107" ht="13.2" x14ac:dyDescent="0.2">
      <c r="B76" s="12"/>
      <c r="G76" s="1287"/>
      <c r="H76" s="1287"/>
      <c r="I76" s="1282"/>
      <c r="J76" s="1282"/>
      <c r="K76" s="1288"/>
      <c r="L76" s="1288"/>
      <c r="M76" s="1288"/>
      <c r="N76" s="1288"/>
      <c r="AM76" s="21"/>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ht="13.2" x14ac:dyDescent="0.2">
      <c r="B77" s="12"/>
      <c r="G77" s="1282"/>
      <c r="H77" s="1282"/>
      <c r="I77" s="1282"/>
      <c r="J77" s="1282"/>
      <c r="K77" s="1292"/>
      <c r="L77" s="1292"/>
      <c r="M77" s="1292"/>
      <c r="N77" s="1292"/>
      <c r="AN77" s="1286" t="s">
        <v>12</v>
      </c>
      <c r="AO77" s="1286"/>
      <c r="AP77" s="1286"/>
      <c r="AQ77" s="1286"/>
      <c r="AR77" s="1286"/>
      <c r="AS77" s="1286"/>
      <c r="AT77" s="1286"/>
      <c r="AU77" s="1286"/>
      <c r="AV77" s="1286"/>
      <c r="AW77" s="1286"/>
      <c r="AX77" s="1286"/>
      <c r="AY77" s="1286"/>
      <c r="AZ77" s="1286"/>
      <c r="BA77" s="1286"/>
      <c r="BB77" s="1289" t="s">
        <v>10</v>
      </c>
      <c r="BC77" s="1289"/>
      <c r="BD77" s="1289"/>
      <c r="BE77" s="1289"/>
      <c r="BF77" s="1289"/>
      <c r="BG77" s="1289"/>
      <c r="BH77" s="1289"/>
      <c r="BI77" s="1289"/>
      <c r="BJ77" s="1289"/>
      <c r="BK77" s="1289"/>
      <c r="BL77" s="1289"/>
      <c r="BM77" s="1289"/>
      <c r="BN77" s="1289"/>
      <c r="BO77" s="1289"/>
      <c r="BP77" s="1272">
        <v>54.6</v>
      </c>
      <c r="BQ77" s="1272"/>
      <c r="BR77" s="1272"/>
      <c r="BS77" s="1272"/>
      <c r="BT77" s="1272"/>
      <c r="BU77" s="1272"/>
      <c r="BV77" s="1272"/>
      <c r="BW77" s="1272"/>
      <c r="BX77" s="1272">
        <v>53.2</v>
      </c>
      <c r="BY77" s="1272"/>
      <c r="BZ77" s="1272"/>
      <c r="CA77" s="1272"/>
      <c r="CB77" s="1272"/>
      <c r="CC77" s="1272"/>
      <c r="CD77" s="1272"/>
      <c r="CE77" s="1272"/>
      <c r="CF77" s="1272">
        <v>47.9</v>
      </c>
      <c r="CG77" s="1272"/>
      <c r="CH77" s="1272"/>
      <c r="CI77" s="1272"/>
      <c r="CJ77" s="1272"/>
      <c r="CK77" s="1272"/>
      <c r="CL77" s="1272"/>
      <c r="CM77" s="1272"/>
      <c r="CN77" s="1272">
        <v>49</v>
      </c>
      <c r="CO77" s="1272"/>
      <c r="CP77" s="1272"/>
      <c r="CQ77" s="1272"/>
      <c r="CR77" s="1272"/>
      <c r="CS77" s="1272"/>
      <c r="CT77" s="1272"/>
      <c r="CU77" s="1272"/>
      <c r="CV77" s="1272">
        <v>41.3</v>
      </c>
      <c r="CW77" s="1272"/>
      <c r="CX77" s="1272"/>
      <c r="CY77" s="1272"/>
      <c r="CZ77" s="1272"/>
      <c r="DA77" s="1272"/>
      <c r="DB77" s="1272"/>
      <c r="DC77" s="1272"/>
    </row>
    <row r="78" spans="2:107" ht="13.2" x14ac:dyDescent="0.2">
      <c r="B78" s="12"/>
      <c r="G78" s="1282"/>
      <c r="H78" s="1282"/>
      <c r="I78" s="1282"/>
      <c r="J78" s="1282"/>
      <c r="K78" s="1292"/>
      <c r="L78" s="1292"/>
      <c r="M78" s="1292"/>
      <c r="N78" s="1292"/>
      <c r="AN78" s="1286"/>
      <c r="AO78" s="1286"/>
      <c r="AP78" s="1286"/>
      <c r="AQ78" s="1286"/>
      <c r="AR78" s="1286"/>
      <c r="AS78" s="1286"/>
      <c r="AT78" s="1286"/>
      <c r="AU78" s="1286"/>
      <c r="AV78" s="1286"/>
      <c r="AW78" s="1286"/>
      <c r="AX78" s="1286"/>
      <c r="AY78" s="1286"/>
      <c r="AZ78" s="1286"/>
      <c r="BA78" s="1286"/>
      <c r="BB78" s="1289"/>
      <c r="BC78" s="1289"/>
      <c r="BD78" s="1289"/>
      <c r="BE78" s="1289"/>
      <c r="BF78" s="1289"/>
      <c r="BG78" s="1289"/>
      <c r="BH78" s="1289"/>
      <c r="BI78" s="1289"/>
      <c r="BJ78" s="1289"/>
      <c r="BK78" s="1289"/>
      <c r="BL78" s="1289"/>
      <c r="BM78" s="1289"/>
      <c r="BN78" s="1289"/>
      <c r="BO78" s="1289"/>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ht="13.2" x14ac:dyDescent="0.2">
      <c r="B79" s="12"/>
      <c r="G79" s="1282"/>
      <c r="H79" s="1282"/>
      <c r="I79" s="1291"/>
      <c r="J79" s="1291"/>
      <c r="K79" s="1293"/>
      <c r="L79" s="1293"/>
      <c r="M79" s="1293"/>
      <c r="N79" s="1293"/>
      <c r="AN79" s="1286"/>
      <c r="AO79" s="1286"/>
      <c r="AP79" s="1286"/>
      <c r="AQ79" s="1286"/>
      <c r="AR79" s="1286"/>
      <c r="AS79" s="1286"/>
      <c r="AT79" s="1286"/>
      <c r="AU79" s="1286"/>
      <c r="AV79" s="1286"/>
      <c r="AW79" s="1286"/>
      <c r="AX79" s="1286"/>
      <c r="AY79" s="1286"/>
      <c r="AZ79" s="1286"/>
      <c r="BA79" s="1286"/>
      <c r="BB79" s="1289" t="s">
        <v>15</v>
      </c>
      <c r="BC79" s="1289"/>
      <c r="BD79" s="1289"/>
      <c r="BE79" s="1289"/>
      <c r="BF79" s="1289"/>
      <c r="BG79" s="1289"/>
      <c r="BH79" s="1289"/>
      <c r="BI79" s="1289"/>
      <c r="BJ79" s="1289"/>
      <c r="BK79" s="1289"/>
      <c r="BL79" s="1289"/>
      <c r="BM79" s="1289"/>
      <c r="BN79" s="1289"/>
      <c r="BO79" s="1289"/>
      <c r="BP79" s="1272">
        <v>10</v>
      </c>
      <c r="BQ79" s="1272"/>
      <c r="BR79" s="1272"/>
      <c r="BS79" s="1272"/>
      <c r="BT79" s="1272"/>
      <c r="BU79" s="1272"/>
      <c r="BV79" s="1272"/>
      <c r="BW79" s="1272"/>
      <c r="BX79" s="1272">
        <v>9.8000000000000007</v>
      </c>
      <c r="BY79" s="1272"/>
      <c r="BZ79" s="1272"/>
      <c r="CA79" s="1272"/>
      <c r="CB79" s="1272"/>
      <c r="CC79" s="1272"/>
      <c r="CD79" s="1272"/>
      <c r="CE79" s="1272"/>
      <c r="CF79" s="1272">
        <v>9.6</v>
      </c>
      <c r="CG79" s="1272"/>
      <c r="CH79" s="1272"/>
      <c r="CI79" s="1272"/>
      <c r="CJ79" s="1272"/>
      <c r="CK79" s="1272"/>
      <c r="CL79" s="1272"/>
      <c r="CM79" s="1272"/>
      <c r="CN79" s="1272">
        <v>9.5</v>
      </c>
      <c r="CO79" s="1272"/>
      <c r="CP79" s="1272"/>
      <c r="CQ79" s="1272"/>
      <c r="CR79" s="1272"/>
      <c r="CS79" s="1272"/>
      <c r="CT79" s="1272"/>
      <c r="CU79" s="1272"/>
      <c r="CV79" s="1272">
        <v>9.1999999999999993</v>
      </c>
      <c r="CW79" s="1272"/>
      <c r="CX79" s="1272"/>
      <c r="CY79" s="1272"/>
      <c r="CZ79" s="1272"/>
      <c r="DA79" s="1272"/>
      <c r="DB79" s="1272"/>
      <c r="DC79" s="1272"/>
    </row>
    <row r="80" spans="2:107" ht="13.2" x14ac:dyDescent="0.2">
      <c r="B80" s="12"/>
      <c r="G80" s="1282"/>
      <c r="H80" s="1282"/>
      <c r="I80" s="1291"/>
      <c r="J80" s="1291"/>
      <c r="K80" s="1293"/>
      <c r="L80" s="1293"/>
      <c r="M80" s="1293"/>
      <c r="N80" s="1293"/>
      <c r="AN80" s="1286"/>
      <c r="AO80" s="1286"/>
      <c r="AP80" s="1286"/>
      <c r="AQ80" s="1286"/>
      <c r="AR80" s="1286"/>
      <c r="AS80" s="1286"/>
      <c r="AT80" s="1286"/>
      <c r="AU80" s="1286"/>
      <c r="AV80" s="1286"/>
      <c r="AW80" s="1286"/>
      <c r="AX80" s="1286"/>
      <c r="AY80" s="1286"/>
      <c r="AZ80" s="1286"/>
      <c r="BA80" s="1286"/>
      <c r="BB80" s="1289"/>
      <c r="BC80" s="1289"/>
      <c r="BD80" s="1289"/>
      <c r="BE80" s="1289"/>
      <c r="BF80" s="1289"/>
      <c r="BG80" s="1289"/>
      <c r="BH80" s="1289"/>
      <c r="BI80" s="1289"/>
      <c r="BJ80" s="1289"/>
      <c r="BK80" s="1289"/>
      <c r="BL80" s="1289"/>
      <c r="BM80" s="1289"/>
      <c r="BN80" s="1289"/>
      <c r="BO80" s="1289"/>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nTjD7tq3cVUfjtPQ+FQOCU8zv+xGq1yT6UOHmjUVctIDjS1yqTGoo1w4zyCVDHENdKRP611i6gFPrLe9aKXdPg==" saltValue="rqG3sSYIF6I/vcBOJImY0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58" zoomScaleNormal="10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mOPDzXs7QcghcK/qsh8PxaJCZ3Yu9XG2hxzVoT9mRrJijNrF3H47IyaYd7OU+lc5lgbwnKK9taNipnhth9Oz6A==" saltValue="bUuwuKxEFcLJeQqQPJUx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103"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17</v>
      </c>
    </row>
  </sheetData>
  <sheetProtection algorithmName="SHA-512" hashValue="a84FvQmCbwvXXfg0GkRMbVIVcf7Ieu1hLSU+vL3kXNkkNkuNuVXz1osrlqFyMPoAFehVSj/O6YSOuRLSWp5NsQ==" saltValue="5iR7OCuMVq8AvOPASMTx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81" customWidth="1"/>
    <col min="96" max="133" width="1.6640625" style="98"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7" t="s">
        <v>147</v>
      </c>
      <c r="DI1" s="758"/>
      <c r="DJ1" s="758"/>
      <c r="DK1" s="758"/>
      <c r="DL1" s="758"/>
      <c r="DM1" s="758"/>
      <c r="DN1" s="759"/>
      <c r="DO1" s="81"/>
      <c r="DP1" s="757" t="s">
        <v>148</v>
      </c>
      <c r="DQ1" s="758"/>
      <c r="DR1" s="758"/>
      <c r="DS1" s="758"/>
      <c r="DT1" s="758"/>
      <c r="DU1" s="758"/>
      <c r="DV1" s="758"/>
      <c r="DW1" s="758"/>
      <c r="DX1" s="758"/>
      <c r="DY1" s="758"/>
      <c r="DZ1" s="758"/>
      <c r="EA1" s="758"/>
      <c r="EB1" s="758"/>
      <c r="EC1" s="759"/>
      <c r="ED1" s="79"/>
      <c r="EE1" s="79"/>
      <c r="EF1" s="79"/>
      <c r="EG1" s="79"/>
      <c r="EH1" s="79"/>
      <c r="EI1" s="79"/>
      <c r="EJ1" s="79"/>
      <c r="EK1" s="79"/>
      <c r="EL1" s="79"/>
      <c r="EM1" s="79"/>
    </row>
    <row r="2" spans="2:143" ht="22.5" customHeight="1" x14ac:dyDescent="0.2">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99" t="s">
        <v>150</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151</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152</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2">
      <c r="B4" s="699" t="s">
        <v>27</v>
      </c>
      <c r="C4" s="700"/>
      <c r="D4" s="700"/>
      <c r="E4" s="700"/>
      <c r="F4" s="700"/>
      <c r="G4" s="700"/>
      <c r="H4" s="700"/>
      <c r="I4" s="700"/>
      <c r="J4" s="700"/>
      <c r="K4" s="700"/>
      <c r="L4" s="700"/>
      <c r="M4" s="700"/>
      <c r="N4" s="700"/>
      <c r="O4" s="700"/>
      <c r="P4" s="700"/>
      <c r="Q4" s="701"/>
      <c r="R4" s="699" t="s">
        <v>153</v>
      </c>
      <c r="S4" s="700"/>
      <c r="T4" s="700"/>
      <c r="U4" s="700"/>
      <c r="V4" s="700"/>
      <c r="W4" s="700"/>
      <c r="X4" s="700"/>
      <c r="Y4" s="701"/>
      <c r="Z4" s="699" t="s">
        <v>154</v>
      </c>
      <c r="AA4" s="700"/>
      <c r="AB4" s="700"/>
      <c r="AC4" s="701"/>
      <c r="AD4" s="699" t="s">
        <v>155</v>
      </c>
      <c r="AE4" s="700"/>
      <c r="AF4" s="700"/>
      <c r="AG4" s="700"/>
      <c r="AH4" s="700"/>
      <c r="AI4" s="700"/>
      <c r="AJ4" s="700"/>
      <c r="AK4" s="701"/>
      <c r="AL4" s="699" t="s">
        <v>154</v>
      </c>
      <c r="AM4" s="700"/>
      <c r="AN4" s="700"/>
      <c r="AO4" s="701"/>
      <c r="AP4" s="760" t="s">
        <v>156</v>
      </c>
      <c r="AQ4" s="760"/>
      <c r="AR4" s="760"/>
      <c r="AS4" s="760"/>
      <c r="AT4" s="760"/>
      <c r="AU4" s="760"/>
      <c r="AV4" s="760"/>
      <c r="AW4" s="760"/>
      <c r="AX4" s="760"/>
      <c r="AY4" s="760"/>
      <c r="AZ4" s="760"/>
      <c r="BA4" s="760"/>
      <c r="BB4" s="760"/>
      <c r="BC4" s="760"/>
      <c r="BD4" s="760"/>
      <c r="BE4" s="760"/>
      <c r="BF4" s="760"/>
      <c r="BG4" s="760" t="s">
        <v>157</v>
      </c>
      <c r="BH4" s="760"/>
      <c r="BI4" s="760"/>
      <c r="BJ4" s="760"/>
      <c r="BK4" s="760"/>
      <c r="BL4" s="760"/>
      <c r="BM4" s="760"/>
      <c r="BN4" s="760"/>
      <c r="BO4" s="760" t="s">
        <v>154</v>
      </c>
      <c r="BP4" s="760"/>
      <c r="BQ4" s="760"/>
      <c r="BR4" s="760"/>
      <c r="BS4" s="760" t="s">
        <v>158</v>
      </c>
      <c r="BT4" s="760"/>
      <c r="BU4" s="760"/>
      <c r="BV4" s="760"/>
      <c r="BW4" s="760"/>
      <c r="BX4" s="760"/>
      <c r="BY4" s="760"/>
      <c r="BZ4" s="760"/>
      <c r="CA4" s="760"/>
      <c r="CB4" s="760"/>
      <c r="CD4" s="742" t="s">
        <v>159</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2">
      <c r="B5" s="706" t="s">
        <v>160</v>
      </c>
      <c r="C5" s="707"/>
      <c r="D5" s="707"/>
      <c r="E5" s="707"/>
      <c r="F5" s="707"/>
      <c r="G5" s="707"/>
      <c r="H5" s="707"/>
      <c r="I5" s="707"/>
      <c r="J5" s="707"/>
      <c r="K5" s="707"/>
      <c r="L5" s="707"/>
      <c r="M5" s="707"/>
      <c r="N5" s="707"/>
      <c r="O5" s="707"/>
      <c r="P5" s="707"/>
      <c r="Q5" s="708"/>
      <c r="R5" s="693">
        <v>4891692</v>
      </c>
      <c r="S5" s="694"/>
      <c r="T5" s="694"/>
      <c r="U5" s="694"/>
      <c r="V5" s="694"/>
      <c r="W5" s="694"/>
      <c r="X5" s="694"/>
      <c r="Y5" s="737"/>
      <c r="Z5" s="755">
        <v>13.8</v>
      </c>
      <c r="AA5" s="755"/>
      <c r="AB5" s="755"/>
      <c r="AC5" s="755"/>
      <c r="AD5" s="756">
        <v>4725696</v>
      </c>
      <c r="AE5" s="756"/>
      <c r="AF5" s="756"/>
      <c r="AG5" s="756"/>
      <c r="AH5" s="756"/>
      <c r="AI5" s="756"/>
      <c r="AJ5" s="756"/>
      <c r="AK5" s="756"/>
      <c r="AL5" s="738">
        <v>33.5</v>
      </c>
      <c r="AM5" s="711"/>
      <c r="AN5" s="711"/>
      <c r="AO5" s="739"/>
      <c r="AP5" s="706" t="s">
        <v>161</v>
      </c>
      <c r="AQ5" s="707"/>
      <c r="AR5" s="707"/>
      <c r="AS5" s="707"/>
      <c r="AT5" s="707"/>
      <c r="AU5" s="707"/>
      <c r="AV5" s="707"/>
      <c r="AW5" s="707"/>
      <c r="AX5" s="707"/>
      <c r="AY5" s="707"/>
      <c r="AZ5" s="707"/>
      <c r="BA5" s="707"/>
      <c r="BB5" s="707"/>
      <c r="BC5" s="707"/>
      <c r="BD5" s="707"/>
      <c r="BE5" s="707"/>
      <c r="BF5" s="708"/>
      <c r="BG5" s="638">
        <v>4725183</v>
      </c>
      <c r="BH5" s="639"/>
      <c r="BI5" s="639"/>
      <c r="BJ5" s="639"/>
      <c r="BK5" s="639"/>
      <c r="BL5" s="639"/>
      <c r="BM5" s="639"/>
      <c r="BN5" s="640"/>
      <c r="BO5" s="671">
        <v>96.6</v>
      </c>
      <c r="BP5" s="671"/>
      <c r="BQ5" s="671"/>
      <c r="BR5" s="671"/>
      <c r="BS5" s="672">
        <v>34471</v>
      </c>
      <c r="BT5" s="672"/>
      <c r="BU5" s="672"/>
      <c r="BV5" s="672"/>
      <c r="BW5" s="672"/>
      <c r="BX5" s="672"/>
      <c r="BY5" s="672"/>
      <c r="BZ5" s="672"/>
      <c r="CA5" s="672"/>
      <c r="CB5" s="726"/>
      <c r="CD5" s="742" t="s">
        <v>156</v>
      </c>
      <c r="CE5" s="743"/>
      <c r="CF5" s="743"/>
      <c r="CG5" s="743"/>
      <c r="CH5" s="743"/>
      <c r="CI5" s="743"/>
      <c r="CJ5" s="743"/>
      <c r="CK5" s="743"/>
      <c r="CL5" s="743"/>
      <c r="CM5" s="743"/>
      <c r="CN5" s="743"/>
      <c r="CO5" s="743"/>
      <c r="CP5" s="743"/>
      <c r="CQ5" s="744"/>
      <c r="CR5" s="742" t="s">
        <v>162</v>
      </c>
      <c r="CS5" s="743"/>
      <c r="CT5" s="743"/>
      <c r="CU5" s="743"/>
      <c r="CV5" s="743"/>
      <c r="CW5" s="743"/>
      <c r="CX5" s="743"/>
      <c r="CY5" s="744"/>
      <c r="CZ5" s="742" t="s">
        <v>154</v>
      </c>
      <c r="DA5" s="743"/>
      <c r="DB5" s="743"/>
      <c r="DC5" s="744"/>
      <c r="DD5" s="742" t="s">
        <v>163</v>
      </c>
      <c r="DE5" s="743"/>
      <c r="DF5" s="743"/>
      <c r="DG5" s="743"/>
      <c r="DH5" s="743"/>
      <c r="DI5" s="743"/>
      <c r="DJ5" s="743"/>
      <c r="DK5" s="743"/>
      <c r="DL5" s="743"/>
      <c r="DM5" s="743"/>
      <c r="DN5" s="743"/>
      <c r="DO5" s="743"/>
      <c r="DP5" s="744"/>
      <c r="DQ5" s="742" t="s">
        <v>164</v>
      </c>
      <c r="DR5" s="743"/>
      <c r="DS5" s="743"/>
      <c r="DT5" s="743"/>
      <c r="DU5" s="743"/>
      <c r="DV5" s="743"/>
      <c r="DW5" s="743"/>
      <c r="DX5" s="743"/>
      <c r="DY5" s="743"/>
      <c r="DZ5" s="743"/>
      <c r="EA5" s="743"/>
      <c r="EB5" s="743"/>
      <c r="EC5" s="744"/>
    </row>
    <row r="6" spans="2:143" ht="11.25" customHeight="1" x14ac:dyDescent="0.2">
      <c r="B6" s="635" t="s">
        <v>165</v>
      </c>
      <c r="C6" s="636"/>
      <c r="D6" s="636"/>
      <c r="E6" s="636"/>
      <c r="F6" s="636"/>
      <c r="G6" s="636"/>
      <c r="H6" s="636"/>
      <c r="I6" s="636"/>
      <c r="J6" s="636"/>
      <c r="K6" s="636"/>
      <c r="L6" s="636"/>
      <c r="M6" s="636"/>
      <c r="N6" s="636"/>
      <c r="O6" s="636"/>
      <c r="P6" s="636"/>
      <c r="Q6" s="637"/>
      <c r="R6" s="638">
        <v>316886</v>
      </c>
      <c r="S6" s="639"/>
      <c r="T6" s="639"/>
      <c r="U6" s="639"/>
      <c r="V6" s="639"/>
      <c r="W6" s="639"/>
      <c r="X6" s="639"/>
      <c r="Y6" s="640"/>
      <c r="Z6" s="671">
        <v>0.9</v>
      </c>
      <c r="AA6" s="671"/>
      <c r="AB6" s="671"/>
      <c r="AC6" s="671"/>
      <c r="AD6" s="672">
        <v>316886</v>
      </c>
      <c r="AE6" s="672"/>
      <c r="AF6" s="672"/>
      <c r="AG6" s="672"/>
      <c r="AH6" s="672"/>
      <c r="AI6" s="672"/>
      <c r="AJ6" s="672"/>
      <c r="AK6" s="672"/>
      <c r="AL6" s="641">
        <v>2.2000000000000002</v>
      </c>
      <c r="AM6" s="642"/>
      <c r="AN6" s="642"/>
      <c r="AO6" s="673"/>
      <c r="AP6" s="635" t="s">
        <v>166</v>
      </c>
      <c r="AQ6" s="636"/>
      <c r="AR6" s="636"/>
      <c r="AS6" s="636"/>
      <c r="AT6" s="636"/>
      <c r="AU6" s="636"/>
      <c r="AV6" s="636"/>
      <c r="AW6" s="636"/>
      <c r="AX6" s="636"/>
      <c r="AY6" s="636"/>
      <c r="AZ6" s="636"/>
      <c r="BA6" s="636"/>
      <c r="BB6" s="636"/>
      <c r="BC6" s="636"/>
      <c r="BD6" s="636"/>
      <c r="BE6" s="636"/>
      <c r="BF6" s="637"/>
      <c r="BG6" s="638">
        <v>4725183</v>
      </c>
      <c r="BH6" s="639"/>
      <c r="BI6" s="639"/>
      <c r="BJ6" s="639"/>
      <c r="BK6" s="639"/>
      <c r="BL6" s="639"/>
      <c r="BM6" s="639"/>
      <c r="BN6" s="640"/>
      <c r="BO6" s="671">
        <v>96.6</v>
      </c>
      <c r="BP6" s="671"/>
      <c r="BQ6" s="671"/>
      <c r="BR6" s="671"/>
      <c r="BS6" s="672">
        <v>34471</v>
      </c>
      <c r="BT6" s="672"/>
      <c r="BU6" s="672"/>
      <c r="BV6" s="672"/>
      <c r="BW6" s="672"/>
      <c r="BX6" s="672"/>
      <c r="BY6" s="672"/>
      <c r="BZ6" s="672"/>
      <c r="CA6" s="672"/>
      <c r="CB6" s="726"/>
      <c r="CD6" s="696" t="s">
        <v>167</v>
      </c>
      <c r="CE6" s="697"/>
      <c r="CF6" s="697"/>
      <c r="CG6" s="697"/>
      <c r="CH6" s="697"/>
      <c r="CI6" s="697"/>
      <c r="CJ6" s="697"/>
      <c r="CK6" s="697"/>
      <c r="CL6" s="697"/>
      <c r="CM6" s="697"/>
      <c r="CN6" s="697"/>
      <c r="CO6" s="697"/>
      <c r="CP6" s="697"/>
      <c r="CQ6" s="698"/>
      <c r="CR6" s="638">
        <v>175038</v>
      </c>
      <c r="CS6" s="639"/>
      <c r="CT6" s="639"/>
      <c r="CU6" s="639"/>
      <c r="CV6" s="639"/>
      <c r="CW6" s="639"/>
      <c r="CX6" s="639"/>
      <c r="CY6" s="640"/>
      <c r="CZ6" s="738">
        <v>0.5</v>
      </c>
      <c r="DA6" s="711"/>
      <c r="DB6" s="711"/>
      <c r="DC6" s="741"/>
      <c r="DD6" s="644" t="s">
        <v>67</v>
      </c>
      <c r="DE6" s="639"/>
      <c r="DF6" s="639"/>
      <c r="DG6" s="639"/>
      <c r="DH6" s="639"/>
      <c r="DI6" s="639"/>
      <c r="DJ6" s="639"/>
      <c r="DK6" s="639"/>
      <c r="DL6" s="639"/>
      <c r="DM6" s="639"/>
      <c r="DN6" s="639"/>
      <c r="DO6" s="639"/>
      <c r="DP6" s="640"/>
      <c r="DQ6" s="644">
        <v>175038</v>
      </c>
      <c r="DR6" s="639"/>
      <c r="DS6" s="639"/>
      <c r="DT6" s="639"/>
      <c r="DU6" s="639"/>
      <c r="DV6" s="639"/>
      <c r="DW6" s="639"/>
      <c r="DX6" s="639"/>
      <c r="DY6" s="639"/>
      <c r="DZ6" s="639"/>
      <c r="EA6" s="639"/>
      <c r="EB6" s="639"/>
      <c r="EC6" s="685"/>
    </row>
    <row r="7" spans="2:143" ht="11.25" customHeight="1" x14ac:dyDescent="0.2">
      <c r="B7" s="635" t="s">
        <v>168</v>
      </c>
      <c r="C7" s="636"/>
      <c r="D7" s="636"/>
      <c r="E7" s="636"/>
      <c r="F7" s="636"/>
      <c r="G7" s="636"/>
      <c r="H7" s="636"/>
      <c r="I7" s="636"/>
      <c r="J7" s="636"/>
      <c r="K7" s="636"/>
      <c r="L7" s="636"/>
      <c r="M7" s="636"/>
      <c r="N7" s="636"/>
      <c r="O7" s="636"/>
      <c r="P7" s="636"/>
      <c r="Q7" s="637"/>
      <c r="R7" s="638">
        <v>2121</v>
      </c>
      <c r="S7" s="639"/>
      <c r="T7" s="639"/>
      <c r="U7" s="639"/>
      <c r="V7" s="639"/>
      <c r="W7" s="639"/>
      <c r="X7" s="639"/>
      <c r="Y7" s="640"/>
      <c r="Z7" s="671">
        <v>0</v>
      </c>
      <c r="AA7" s="671"/>
      <c r="AB7" s="671"/>
      <c r="AC7" s="671"/>
      <c r="AD7" s="672">
        <v>2121</v>
      </c>
      <c r="AE7" s="672"/>
      <c r="AF7" s="672"/>
      <c r="AG7" s="672"/>
      <c r="AH7" s="672"/>
      <c r="AI7" s="672"/>
      <c r="AJ7" s="672"/>
      <c r="AK7" s="672"/>
      <c r="AL7" s="641">
        <v>0</v>
      </c>
      <c r="AM7" s="642"/>
      <c r="AN7" s="642"/>
      <c r="AO7" s="673"/>
      <c r="AP7" s="635" t="s">
        <v>169</v>
      </c>
      <c r="AQ7" s="636"/>
      <c r="AR7" s="636"/>
      <c r="AS7" s="636"/>
      <c r="AT7" s="636"/>
      <c r="AU7" s="636"/>
      <c r="AV7" s="636"/>
      <c r="AW7" s="636"/>
      <c r="AX7" s="636"/>
      <c r="AY7" s="636"/>
      <c r="AZ7" s="636"/>
      <c r="BA7" s="636"/>
      <c r="BB7" s="636"/>
      <c r="BC7" s="636"/>
      <c r="BD7" s="636"/>
      <c r="BE7" s="636"/>
      <c r="BF7" s="637"/>
      <c r="BG7" s="638">
        <v>1803312</v>
      </c>
      <c r="BH7" s="639"/>
      <c r="BI7" s="639"/>
      <c r="BJ7" s="639"/>
      <c r="BK7" s="639"/>
      <c r="BL7" s="639"/>
      <c r="BM7" s="639"/>
      <c r="BN7" s="640"/>
      <c r="BO7" s="671">
        <v>36.9</v>
      </c>
      <c r="BP7" s="671"/>
      <c r="BQ7" s="671"/>
      <c r="BR7" s="671"/>
      <c r="BS7" s="672">
        <v>34471</v>
      </c>
      <c r="BT7" s="672"/>
      <c r="BU7" s="672"/>
      <c r="BV7" s="672"/>
      <c r="BW7" s="672"/>
      <c r="BX7" s="672"/>
      <c r="BY7" s="672"/>
      <c r="BZ7" s="672"/>
      <c r="CA7" s="672"/>
      <c r="CB7" s="726"/>
      <c r="CD7" s="677" t="s">
        <v>170</v>
      </c>
      <c r="CE7" s="678"/>
      <c r="CF7" s="678"/>
      <c r="CG7" s="678"/>
      <c r="CH7" s="678"/>
      <c r="CI7" s="678"/>
      <c r="CJ7" s="678"/>
      <c r="CK7" s="678"/>
      <c r="CL7" s="678"/>
      <c r="CM7" s="678"/>
      <c r="CN7" s="678"/>
      <c r="CO7" s="678"/>
      <c r="CP7" s="678"/>
      <c r="CQ7" s="679"/>
      <c r="CR7" s="638">
        <v>8476326</v>
      </c>
      <c r="CS7" s="639"/>
      <c r="CT7" s="639"/>
      <c r="CU7" s="639"/>
      <c r="CV7" s="639"/>
      <c r="CW7" s="639"/>
      <c r="CX7" s="639"/>
      <c r="CY7" s="640"/>
      <c r="CZ7" s="671">
        <v>24.3</v>
      </c>
      <c r="DA7" s="671"/>
      <c r="DB7" s="671"/>
      <c r="DC7" s="671"/>
      <c r="DD7" s="644">
        <v>156489</v>
      </c>
      <c r="DE7" s="639"/>
      <c r="DF7" s="639"/>
      <c r="DG7" s="639"/>
      <c r="DH7" s="639"/>
      <c r="DI7" s="639"/>
      <c r="DJ7" s="639"/>
      <c r="DK7" s="639"/>
      <c r="DL7" s="639"/>
      <c r="DM7" s="639"/>
      <c r="DN7" s="639"/>
      <c r="DO7" s="639"/>
      <c r="DP7" s="640"/>
      <c r="DQ7" s="644">
        <v>3094748</v>
      </c>
      <c r="DR7" s="639"/>
      <c r="DS7" s="639"/>
      <c r="DT7" s="639"/>
      <c r="DU7" s="639"/>
      <c r="DV7" s="639"/>
      <c r="DW7" s="639"/>
      <c r="DX7" s="639"/>
      <c r="DY7" s="639"/>
      <c r="DZ7" s="639"/>
      <c r="EA7" s="639"/>
      <c r="EB7" s="639"/>
      <c r="EC7" s="685"/>
    </row>
    <row r="8" spans="2:143" ht="11.25" customHeight="1" x14ac:dyDescent="0.2">
      <c r="B8" s="635" t="s">
        <v>171</v>
      </c>
      <c r="C8" s="636"/>
      <c r="D8" s="636"/>
      <c r="E8" s="636"/>
      <c r="F8" s="636"/>
      <c r="G8" s="636"/>
      <c r="H8" s="636"/>
      <c r="I8" s="636"/>
      <c r="J8" s="636"/>
      <c r="K8" s="636"/>
      <c r="L8" s="636"/>
      <c r="M8" s="636"/>
      <c r="N8" s="636"/>
      <c r="O8" s="636"/>
      <c r="P8" s="636"/>
      <c r="Q8" s="637"/>
      <c r="R8" s="638">
        <v>8324</v>
      </c>
      <c r="S8" s="639"/>
      <c r="T8" s="639"/>
      <c r="U8" s="639"/>
      <c r="V8" s="639"/>
      <c r="W8" s="639"/>
      <c r="X8" s="639"/>
      <c r="Y8" s="640"/>
      <c r="Z8" s="671">
        <v>0</v>
      </c>
      <c r="AA8" s="671"/>
      <c r="AB8" s="671"/>
      <c r="AC8" s="671"/>
      <c r="AD8" s="672">
        <v>8324</v>
      </c>
      <c r="AE8" s="672"/>
      <c r="AF8" s="672"/>
      <c r="AG8" s="672"/>
      <c r="AH8" s="672"/>
      <c r="AI8" s="672"/>
      <c r="AJ8" s="672"/>
      <c r="AK8" s="672"/>
      <c r="AL8" s="641">
        <v>0.1</v>
      </c>
      <c r="AM8" s="642"/>
      <c r="AN8" s="642"/>
      <c r="AO8" s="673"/>
      <c r="AP8" s="635" t="s">
        <v>172</v>
      </c>
      <c r="AQ8" s="636"/>
      <c r="AR8" s="636"/>
      <c r="AS8" s="636"/>
      <c r="AT8" s="636"/>
      <c r="AU8" s="636"/>
      <c r="AV8" s="636"/>
      <c r="AW8" s="636"/>
      <c r="AX8" s="636"/>
      <c r="AY8" s="636"/>
      <c r="AZ8" s="636"/>
      <c r="BA8" s="636"/>
      <c r="BB8" s="636"/>
      <c r="BC8" s="636"/>
      <c r="BD8" s="636"/>
      <c r="BE8" s="636"/>
      <c r="BF8" s="637"/>
      <c r="BG8" s="638">
        <v>71430</v>
      </c>
      <c r="BH8" s="639"/>
      <c r="BI8" s="639"/>
      <c r="BJ8" s="639"/>
      <c r="BK8" s="639"/>
      <c r="BL8" s="639"/>
      <c r="BM8" s="639"/>
      <c r="BN8" s="640"/>
      <c r="BO8" s="671">
        <v>1.5</v>
      </c>
      <c r="BP8" s="671"/>
      <c r="BQ8" s="671"/>
      <c r="BR8" s="671"/>
      <c r="BS8" s="644" t="s">
        <v>67</v>
      </c>
      <c r="BT8" s="639"/>
      <c r="BU8" s="639"/>
      <c r="BV8" s="639"/>
      <c r="BW8" s="639"/>
      <c r="BX8" s="639"/>
      <c r="BY8" s="639"/>
      <c r="BZ8" s="639"/>
      <c r="CA8" s="639"/>
      <c r="CB8" s="685"/>
      <c r="CD8" s="677" t="s">
        <v>173</v>
      </c>
      <c r="CE8" s="678"/>
      <c r="CF8" s="678"/>
      <c r="CG8" s="678"/>
      <c r="CH8" s="678"/>
      <c r="CI8" s="678"/>
      <c r="CJ8" s="678"/>
      <c r="CK8" s="678"/>
      <c r="CL8" s="678"/>
      <c r="CM8" s="678"/>
      <c r="CN8" s="678"/>
      <c r="CO8" s="678"/>
      <c r="CP8" s="678"/>
      <c r="CQ8" s="679"/>
      <c r="CR8" s="638">
        <v>9303553</v>
      </c>
      <c r="CS8" s="639"/>
      <c r="CT8" s="639"/>
      <c r="CU8" s="639"/>
      <c r="CV8" s="639"/>
      <c r="CW8" s="639"/>
      <c r="CX8" s="639"/>
      <c r="CY8" s="640"/>
      <c r="CZ8" s="671">
        <v>26.7</v>
      </c>
      <c r="DA8" s="671"/>
      <c r="DB8" s="671"/>
      <c r="DC8" s="671"/>
      <c r="DD8" s="644">
        <v>6466</v>
      </c>
      <c r="DE8" s="639"/>
      <c r="DF8" s="639"/>
      <c r="DG8" s="639"/>
      <c r="DH8" s="639"/>
      <c r="DI8" s="639"/>
      <c r="DJ8" s="639"/>
      <c r="DK8" s="639"/>
      <c r="DL8" s="639"/>
      <c r="DM8" s="639"/>
      <c r="DN8" s="639"/>
      <c r="DO8" s="639"/>
      <c r="DP8" s="640"/>
      <c r="DQ8" s="644">
        <v>4455252</v>
      </c>
      <c r="DR8" s="639"/>
      <c r="DS8" s="639"/>
      <c r="DT8" s="639"/>
      <c r="DU8" s="639"/>
      <c r="DV8" s="639"/>
      <c r="DW8" s="639"/>
      <c r="DX8" s="639"/>
      <c r="DY8" s="639"/>
      <c r="DZ8" s="639"/>
      <c r="EA8" s="639"/>
      <c r="EB8" s="639"/>
      <c r="EC8" s="685"/>
    </row>
    <row r="9" spans="2:143" ht="11.25" customHeight="1" x14ac:dyDescent="0.2">
      <c r="B9" s="635" t="s">
        <v>174</v>
      </c>
      <c r="C9" s="636"/>
      <c r="D9" s="636"/>
      <c r="E9" s="636"/>
      <c r="F9" s="636"/>
      <c r="G9" s="636"/>
      <c r="H9" s="636"/>
      <c r="I9" s="636"/>
      <c r="J9" s="636"/>
      <c r="K9" s="636"/>
      <c r="L9" s="636"/>
      <c r="M9" s="636"/>
      <c r="N9" s="636"/>
      <c r="O9" s="636"/>
      <c r="P9" s="636"/>
      <c r="Q9" s="637"/>
      <c r="R9" s="638">
        <v>10033</v>
      </c>
      <c r="S9" s="639"/>
      <c r="T9" s="639"/>
      <c r="U9" s="639"/>
      <c r="V9" s="639"/>
      <c r="W9" s="639"/>
      <c r="X9" s="639"/>
      <c r="Y9" s="640"/>
      <c r="Z9" s="671">
        <v>0</v>
      </c>
      <c r="AA9" s="671"/>
      <c r="AB9" s="671"/>
      <c r="AC9" s="671"/>
      <c r="AD9" s="672">
        <v>10033</v>
      </c>
      <c r="AE9" s="672"/>
      <c r="AF9" s="672"/>
      <c r="AG9" s="672"/>
      <c r="AH9" s="672"/>
      <c r="AI9" s="672"/>
      <c r="AJ9" s="672"/>
      <c r="AK9" s="672"/>
      <c r="AL9" s="641">
        <v>0.1</v>
      </c>
      <c r="AM9" s="642"/>
      <c r="AN9" s="642"/>
      <c r="AO9" s="673"/>
      <c r="AP9" s="635" t="s">
        <v>175</v>
      </c>
      <c r="AQ9" s="636"/>
      <c r="AR9" s="636"/>
      <c r="AS9" s="636"/>
      <c r="AT9" s="636"/>
      <c r="AU9" s="636"/>
      <c r="AV9" s="636"/>
      <c r="AW9" s="636"/>
      <c r="AX9" s="636"/>
      <c r="AY9" s="636"/>
      <c r="AZ9" s="636"/>
      <c r="BA9" s="636"/>
      <c r="BB9" s="636"/>
      <c r="BC9" s="636"/>
      <c r="BD9" s="636"/>
      <c r="BE9" s="636"/>
      <c r="BF9" s="637"/>
      <c r="BG9" s="638">
        <v>1481372</v>
      </c>
      <c r="BH9" s="639"/>
      <c r="BI9" s="639"/>
      <c r="BJ9" s="639"/>
      <c r="BK9" s="639"/>
      <c r="BL9" s="639"/>
      <c r="BM9" s="639"/>
      <c r="BN9" s="640"/>
      <c r="BO9" s="671">
        <v>30.3</v>
      </c>
      <c r="BP9" s="671"/>
      <c r="BQ9" s="671"/>
      <c r="BR9" s="671"/>
      <c r="BS9" s="644" t="s">
        <v>67</v>
      </c>
      <c r="BT9" s="639"/>
      <c r="BU9" s="639"/>
      <c r="BV9" s="639"/>
      <c r="BW9" s="639"/>
      <c r="BX9" s="639"/>
      <c r="BY9" s="639"/>
      <c r="BZ9" s="639"/>
      <c r="CA9" s="639"/>
      <c r="CB9" s="685"/>
      <c r="CD9" s="677" t="s">
        <v>176</v>
      </c>
      <c r="CE9" s="678"/>
      <c r="CF9" s="678"/>
      <c r="CG9" s="678"/>
      <c r="CH9" s="678"/>
      <c r="CI9" s="678"/>
      <c r="CJ9" s="678"/>
      <c r="CK9" s="678"/>
      <c r="CL9" s="678"/>
      <c r="CM9" s="678"/>
      <c r="CN9" s="678"/>
      <c r="CO9" s="678"/>
      <c r="CP9" s="678"/>
      <c r="CQ9" s="679"/>
      <c r="CR9" s="638">
        <v>2353419</v>
      </c>
      <c r="CS9" s="639"/>
      <c r="CT9" s="639"/>
      <c r="CU9" s="639"/>
      <c r="CV9" s="639"/>
      <c r="CW9" s="639"/>
      <c r="CX9" s="639"/>
      <c r="CY9" s="640"/>
      <c r="CZ9" s="671">
        <v>6.7</v>
      </c>
      <c r="DA9" s="671"/>
      <c r="DB9" s="671"/>
      <c r="DC9" s="671"/>
      <c r="DD9" s="644">
        <v>596069</v>
      </c>
      <c r="DE9" s="639"/>
      <c r="DF9" s="639"/>
      <c r="DG9" s="639"/>
      <c r="DH9" s="639"/>
      <c r="DI9" s="639"/>
      <c r="DJ9" s="639"/>
      <c r="DK9" s="639"/>
      <c r="DL9" s="639"/>
      <c r="DM9" s="639"/>
      <c r="DN9" s="639"/>
      <c r="DO9" s="639"/>
      <c r="DP9" s="640"/>
      <c r="DQ9" s="644">
        <v>1574717</v>
      </c>
      <c r="DR9" s="639"/>
      <c r="DS9" s="639"/>
      <c r="DT9" s="639"/>
      <c r="DU9" s="639"/>
      <c r="DV9" s="639"/>
      <c r="DW9" s="639"/>
      <c r="DX9" s="639"/>
      <c r="DY9" s="639"/>
      <c r="DZ9" s="639"/>
      <c r="EA9" s="639"/>
      <c r="EB9" s="639"/>
      <c r="EC9" s="685"/>
    </row>
    <row r="10" spans="2:143" ht="11.25" customHeight="1" x14ac:dyDescent="0.2">
      <c r="B10" s="635" t="s">
        <v>177</v>
      </c>
      <c r="C10" s="636"/>
      <c r="D10" s="636"/>
      <c r="E10" s="636"/>
      <c r="F10" s="636"/>
      <c r="G10" s="636"/>
      <c r="H10" s="636"/>
      <c r="I10" s="636"/>
      <c r="J10" s="636"/>
      <c r="K10" s="636"/>
      <c r="L10" s="636"/>
      <c r="M10" s="636"/>
      <c r="N10" s="636"/>
      <c r="O10" s="636"/>
      <c r="P10" s="636"/>
      <c r="Q10" s="637"/>
      <c r="R10" s="638" t="s">
        <v>67</v>
      </c>
      <c r="S10" s="639"/>
      <c r="T10" s="639"/>
      <c r="U10" s="639"/>
      <c r="V10" s="639"/>
      <c r="W10" s="639"/>
      <c r="X10" s="639"/>
      <c r="Y10" s="640"/>
      <c r="Z10" s="671" t="s">
        <v>67</v>
      </c>
      <c r="AA10" s="671"/>
      <c r="AB10" s="671"/>
      <c r="AC10" s="671"/>
      <c r="AD10" s="672" t="s">
        <v>67</v>
      </c>
      <c r="AE10" s="672"/>
      <c r="AF10" s="672"/>
      <c r="AG10" s="672"/>
      <c r="AH10" s="672"/>
      <c r="AI10" s="672"/>
      <c r="AJ10" s="672"/>
      <c r="AK10" s="672"/>
      <c r="AL10" s="641" t="s">
        <v>67</v>
      </c>
      <c r="AM10" s="642"/>
      <c r="AN10" s="642"/>
      <c r="AO10" s="673"/>
      <c r="AP10" s="635" t="s">
        <v>178</v>
      </c>
      <c r="AQ10" s="636"/>
      <c r="AR10" s="636"/>
      <c r="AS10" s="636"/>
      <c r="AT10" s="636"/>
      <c r="AU10" s="636"/>
      <c r="AV10" s="636"/>
      <c r="AW10" s="636"/>
      <c r="AX10" s="636"/>
      <c r="AY10" s="636"/>
      <c r="AZ10" s="636"/>
      <c r="BA10" s="636"/>
      <c r="BB10" s="636"/>
      <c r="BC10" s="636"/>
      <c r="BD10" s="636"/>
      <c r="BE10" s="636"/>
      <c r="BF10" s="637"/>
      <c r="BG10" s="638">
        <v>101671</v>
      </c>
      <c r="BH10" s="639"/>
      <c r="BI10" s="639"/>
      <c r="BJ10" s="639"/>
      <c r="BK10" s="639"/>
      <c r="BL10" s="639"/>
      <c r="BM10" s="639"/>
      <c r="BN10" s="640"/>
      <c r="BO10" s="671">
        <v>2.1</v>
      </c>
      <c r="BP10" s="671"/>
      <c r="BQ10" s="671"/>
      <c r="BR10" s="671"/>
      <c r="BS10" s="644" t="s">
        <v>67</v>
      </c>
      <c r="BT10" s="639"/>
      <c r="BU10" s="639"/>
      <c r="BV10" s="639"/>
      <c r="BW10" s="639"/>
      <c r="BX10" s="639"/>
      <c r="BY10" s="639"/>
      <c r="BZ10" s="639"/>
      <c r="CA10" s="639"/>
      <c r="CB10" s="685"/>
      <c r="CD10" s="677" t="s">
        <v>179</v>
      </c>
      <c r="CE10" s="678"/>
      <c r="CF10" s="678"/>
      <c r="CG10" s="678"/>
      <c r="CH10" s="678"/>
      <c r="CI10" s="678"/>
      <c r="CJ10" s="678"/>
      <c r="CK10" s="678"/>
      <c r="CL10" s="678"/>
      <c r="CM10" s="678"/>
      <c r="CN10" s="678"/>
      <c r="CO10" s="678"/>
      <c r="CP10" s="678"/>
      <c r="CQ10" s="679"/>
      <c r="CR10" s="638" t="s">
        <v>67</v>
      </c>
      <c r="CS10" s="639"/>
      <c r="CT10" s="639"/>
      <c r="CU10" s="639"/>
      <c r="CV10" s="639"/>
      <c r="CW10" s="639"/>
      <c r="CX10" s="639"/>
      <c r="CY10" s="640"/>
      <c r="CZ10" s="671" t="s">
        <v>67</v>
      </c>
      <c r="DA10" s="671"/>
      <c r="DB10" s="671"/>
      <c r="DC10" s="671"/>
      <c r="DD10" s="644" t="s">
        <v>67</v>
      </c>
      <c r="DE10" s="639"/>
      <c r="DF10" s="639"/>
      <c r="DG10" s="639"/>
      <c r="DH10" s="639"/>
      <c r="DI10" s="639"/>
      <c r="DJ10" s="639"/>
      <c r="DK10" s="639"/>
      <c r="DL10" s="639"/>
      <c r="DM10" s="639"/>
      <c r="DN10" s="639"/>
      <c r="DO10" s="639"/>
      <c r="DP10" s="640"/>
      <c r="DQ10" s="644" t="s">
        <v>67</v>
      </c>
      <c r="DR10" s="639"/>
      <c r="DS10" s="639"/>
      <c r="DT10" s="639"/>
      <c r="DU10" s="639"/>
      <c r="DV10" s="639"/>
      <c r="DW10" s="639"/>
      <c r="DX10" s="639"/>
      <c r="DY10" s="639"/>
      <c r="DZ10" s="639"/>
      <c r="EA10" s="639"/>
      <c r="EB10" s="639"/>
      <c r="EC10" s="685"/>
    </row>
    <row r="11" spans="2:143" ht="11.25" customHeight="1" x14ac:dyDescent="0.2">
      <c r="B11" s="635" t="s">
        <v>180</v>
      </c>
      <c r="C11" s="636"/>
      <c r="D11" s="636"/>
      <c r="E11" s="636"/>
      <c r="F11" s="636"/>
      <c r="G11" s="636"/>
      <c r="H11" s="636"/>
      <c r="I11" s="636"/>
      <c r="J11" s="636"/>
      <c r="K11" s="636"/>
      <c r="L11" s="636"/>
      <c r="M11" s="636"/>
      <c r="N11" s="636"/>
      <c r="O11" s="636"/>
      <c r="P11" s="636"/>
      <c r="Q11" s="637"/>
      <c r="R11" s="638">
        <v>1015341</v>
      </c>
      <c r="S11" s="639"/>
      <c r="T11" s="639"/>
      <c r="U11" s="639"/>
      <c r="V11" s="639"/>
      <c r="W11" s="639"/>
      <c r="X11" s="639"/>
      <c r="Y11" s="640"/>
      <c r="Z11" s="641">
        <v>2.9</v>
      </c>
      <c r="AA11" s="642"/>
      <c r="AB11" s="642"/>
      <c r="AC11" s="643"/>
      <c r="AD11" s="644">
        <v>1015341</v>
      </c>
      <c r="AE11" s="639"/>
      <c r="AF11" s="639"/>
      <c r="AG11" s="639"/>
      <c r="AH11" s="639"/>
      <c r="AI11" s="639"/>
      <c r="AJ11" s="639"/>
      <c r="AK11" s="640"/>
      <c r="AL11" s="641">
        <v>7.2</v>
      </c>
      <c r="AM11" s="642"/>
      <c r="AN11" s="642"/>
      <c r="AO11" s="673"/>
      <c r="AP11" s="635" t="s">
        <v>181</v>
      </c>
      <c r="AQ11" s="636"/>
      <c r="AR11" s="636"/>
      <c r="AS11" s="636"/>
      <c r="AT11" s="636"/>
      <c r="AU11" s="636"/>
      <c r="AV11" s="636"/>
      <c r="AW11" s="636"/>
      <c r="AX11" s="636"/>
      <c r="AY11" s="636"/>
      <c r="AZ11" s="636"/>
      <c r="BA11" s="636"/>
      <c r="BB11" s="636"/>
      <c r="BC11" s="636"/>
      <c r="BD11" s="636"/>
      <c r="BE11" s="636"/>
      <c r="BF11" s="637"/>
      <c r="BG11" s="638">
        <v>148839</v>
      </c>
      <c r="BH11" s="639"/>
      <c r="BI11" s="639"/>
      <c r="BJ11" s="639"/>
      <c r="BK11" s="639"/>
      <c r="BL11" s="639"/>
      <c r="BM11" s="639"/>
      <c r="BN11" s="640"/>
      <c r="BO11" s="671">
        <v>3</v>
      </c>
      <c r="BP11" s="671"/>
      <c r="BQ11" s="671"/>
      <c r="BR11" s="671"/>
      <c r="BS11" s="644">
        <v>34471</v>
      </c>
      <c r="BT11" s="639"/>
      <c r="BU11" s="639"/>
      <c r="BV11" s="639"/>
      <c r="BW11" s="639"/>
      <c r="BX11" s="639"/>
      <c r="BY11" s="639"/>
      <c r="BZ11" s="639"/>
      <c r="CA11" s="639"/>
      <c r="CB11" s="685"/>
      <c r="CD11" s="677" t="s">
        <v>182</v>
      </c>
      <c r="CE11" s="678"/>
      <c r="CF11" s="678"/>
      <c r="CG11" s="678"/>
      <c r="CH11" s="678"/>
      <c r="CI11" s="678"/>
      <c r="CJ11" s="678"/>
      <c r="CK11" s="678"/>
      <c r="CL11" s="678"/>
      <c r="CM11" s="678"/>
      <c r="CN11" s="678"/>
      <c r="CO11" s="678"/>
      <c r="CP11" s="678"/>
      <c r="CQ11" s="679"/>
      <c r="CR11" s="638">
        <v>4635331</v>
      </c>
      <c r="CS11" s="639"/>
      <c r="CT11" s="639"/>
      <c r="CU11" s="639"/>
      <c r="CV11" s="639"/>
      <c r="CW11" s="639"/>
      <c r="CX11" s="639"/>
      <c r="CY11" s="640"/>
      <c r="CZ11" s="671">
        <v>13.3</v>
      </c>
      <c r="DA11" s="671"/>
      <c r="DB11" s="671"/>
      <c r="DC11" s="671"/>
      <c r="DD11" s="644">
        <v>386239</v>
      </c>
      <c r="DE11" s="639"/>
      <c r="DF11" s="639"/>
      <c r="DG11" s="639"/>
      <c r="DH11" s="639"/>
      <c r="DI11" s="639"/>
      <c r="DJ11" s="639"/>
      <c r="DK11" s="639"/>
      <c r="DL11" s="639"/>
      <c r="DM11" s="639"/>
      <c r="DN11" s="639"/>
      <c r="DO11" s="639"/>
      <c r="DP11" s="640"/>
      <c r="DQ11" s="644">
        <v>1004492</v>
      </c>
      <c r="DR11" s="639"/>
      <c r="DS11" s="639"/>
      <c r="DT11" s="639"/>
      <c r="DU11" s="639"/>
      <c r="DV11" s="639"/>
      <c r="DW11" s="639"/>
      <c r="DX11" s="639"/>
      <c r="DY11" s="639"/>
      <c r="DZ11" s="639"/>
      <c r="EA11" s="639"/>
      <c r="EB11" s="639"/>
      <c r="EC11" s="685"/>
    </row>
    <row r="12" spans="2:143" ht="11.25" customHeight="1" x14ac:dyDescent="0.2">
      <c r="B12" s="635" t="s">
        <v>183</v>
      </c>
      <c r="C12" s="636"/>
      <c r="D12" s="636"/>
      <c r="E12" s="636"/>
      <c r="F12" s="636"/>
      <c r="G12" s="636"/>
      <c r="H12" s="636"/>
      <c r="I12" s="636"/>
      <c r="J12" s="636"/>
      <c r="K12" s="636"/>
      <c r="L12" s="636"/>
      <c r="M12" s="636"/>
      <c r="N12" s="636"/>
      <c r="O12" s="636"/>
      <c r="P12" s="636"/>
      <c r="Q12" s="637"/>
      <c r="R12" s="638">
        <v>4853</v>
      </c>
      <c r="S12" s="639"/>
      <c r="T12" s="639"/>
      <c r="U12" s="639"/>
      <c r="V12" s="639"/>
      <c r="W12" s="639"/>
      <c r="X12" s="639"/>
      <c r="Y12" s="640"/>
      <c r="Z12" s="671">
        <v>0</v>
      </c>
      <c r="AA12" s="671"/>
      <c r="AB12" s="671"/>
      <c r="AC12" s="671"/>
      <c r="AD12" s="672">
        <v>4853</v>
      </c>
      <c r="AE12" s="672"/>
      <c r="AF12" s="672"/>
      <c r="AG12" s="672"/>
      <c r="AH12" s="672"/>
      <c r="AI12" s="672"/>
      <c r="AJ12" s="672"/>
      <c r="AK12" s="672"/>
      <c r="AL12" s="641">
        <v>0</v>
      </c>
      <c r="AM12" s="642"/>
      <c r="AN12" s="642"/>
      <c r="AO12" s="673"/>
      <c r="AP12" s="635" t="s">
        <v>184</v>
      </c>
      <c r="AQ12" s="636"/>
      <c r="AR12" s="636"/>
      <c r="AS12" s="636"/>
      <c r="AT12" s="636"/>
      <c r="AU12" s="636"/>
      <c r="AV12" s="636"/>
      <c r="AW12" s="636"/>
      <c r="AX12" s="636"/>
      <c r="AY12" s="636"/>
      <c r="AZ12" s="636"/>
      <c r="BA12" s="636"/>
      <c r="BB12" s="636"/>
      <c r="BC12" s="636"/>
      <c r="BD12" s="636"/>
      <c r="BE12" s="636"/>
      <c r="BF12" s="637"/>
      <c r="BG12" s="638">
        <v>2387652</v>
      </c>
      <c r="BH12" s="639"/>
      <c r="BI12" s="639"/>
      <c r="BJ12" s="639"/>
      <c r="BK12" s="639"/>
      <c r="BL12" s="639"/>
      <c r="BM12" s="639"/>
      <c r="BN12" s="640"/>
      <c r="BO12" s="671">
        <v>48.8</v>
      </c>
      <c r="BP12" s="671"/>
      <c r="BQ12" s="671"/>
      <c r="BR12" s="671"/>
      <c r="BS12" s="644" t="s">
        <v>67</v>
      </c>
      <c r="BT12" s="639"/>
      <c r="BU12" s="639"/>
      <c r="BV12" s="639"/>
      <c r="BW12" s="639"/>
      <c r="BX12" s="639"/>
      <c r="BY12" s="639"/>
      <c r="BZ12" s="639"/>
      <c r="CA12" s="639"/>
      <c r="CB12" s="685"/>
      <c r="CD12" s="677" t="s">
        <v>185</v>
      </c>
      <c r="CE12" s="678"/>
      <c r="CF12" s="678"/>
      <c r="CG12" s="678"/>
      <c r="CH12" s="678"/>
      <c r="CI12" s="678"/>
      <c r="CJ12" s="678"/>
      <c r="CK12" s="678"/>
      <c r="CL12" s="678"/>
      <c r="CM12" s="678"/>
      <c r="CN12" s="678"/>
      <c r="CO12" s="678"/>
      <c r="CP12" s="678"/>
      <c r="CQ12" s="679"/>
      <c r="CR12" s="638">
        <v>1197042</v>
      </c>
      <c r="CS12" s="639"/>
      <c r="CT12" s="639"/>
      <c r="CU12" s="639"/>
      <c r="CV12" s="639"/>
      <c r="CW12" s="639"/>
      <c r="CX12" s="639"/>
      <c r="CY12" s="640"/>
      <c r="CZ12" s="671">
        <v>3.4</v>
      </c>
      <c r="DA12" s="671"/>
      <c r="DB12" s="671"/>
      <c r="DC12" s="671"/>
      <c r="DD12" s="644">
        <v>44571</v>
      </c>
      <c r="DE12" s="639"/>
      <c r="DF12" s="639"/>
      <c r="DG12" s="639"/>
      <c r="DH12" s="639"/>
      <c r="DI12" s="639"/>
      <c r="DJ12" s="639"/>
      <c r="DK12" s="639"/>
      <c r="DL12" s="639"/>
      <c r="DM12" s="639"/>
      <c r="DN12" s="639"/>
      <c r="DO12" s="639"/>
      <c r="DP12" s="640"/>
      <c r="DQ12" s="644">
        <v>553261</v>
      </c>
      <c r="DR12" s="639"/>
      <c r="DS12" s="639"/>
      <c r="DT12" s="639"/>
      <c r="DU12" s="639"/>
      <c r="DV12" s="639"/>
      <c r="DW12" s="639"/>
      <c r="DX12" s="639"/>
      <c r="DY12" s="639"/>
      <c r="DZ12" s="639"/>
      <c r="EA12" s="639"/>
      <c r="EB12" s="639"/>
      <c r="EC12" s="685"/>
    </row>
    <row r="13" spans="2:143" ht="11.25" customHeight="1" x14ac:dyDescent="0.2">
      <c r="B13" s="635" t="s">
        <v>186</v>
      </c>
      <c r="C13" s="636"/>
      <c r="D13" s="636"/>
      <c r="E13" s="636"/>
      <c r="F13" s="636"/>
      <c r="G13" s="636"/>
      <c r="H13" s="636"/>
      <c r="I13" s="636"/>
      <c r="J13" s="636"/>
      <c r="K13" s="636"/>
      <c r="L13" s="636"/>
      <c r="M13" s="636"/>
      <c r="N13" s="636"/>
      <c r="O13" s="636"/>
      <c r="P13" s="636"/>
      <c r="Q13" s="637"/>
      <c r="R13" s="638" t="s">
        <v>67</v>
      </c>
      <c r="S13" s="639"/>
      <c r="T13" s="639"/>
      <c r="U13" s="639"/>
      <c r="V13" s="639"/>
      <c r="W13" s="639"/>
      <c r="X13" s="639"/>
      <c r="Y13" s="640"/>
      <c r="Z13" s="671" t="s">
        <v>67</v>
      </c>
      <c r="AA13" s="671"/>
      <c r="AB13" s="671"/>
      <c r="AC13" s="671"/>
      <c r="AD13" s="672" t="s">
        <v>67</v>
      </c>
      <c r="AE13" s="672"/>
      <c r="AF13" s="672"/>
      <c r="AG13" s="672"/>
      <c r="AH13" s="672"/>
      <c r="AI13" s="672"/>
      <c r="AJ13" s="672"/>
      <c r="AK13" s="672"/>
      <c r="AL13" s="641" t="s">
        <v>67</v>
      </c>
      <c r="AM13" s="642"/>
      <c r="AN13" s="642"/>
      <c r="AO13" s="673"/>
      <c r="AP13" s="635" t="s">
        <v>187</v>
      </c>
      <c r="AQ13" s="636"/>
      <c r="AR13" s="636"/>
      <c r="AS13" s="636"/>
      <c r="AT13" s="636"/>
      <c r="AU13" s="636"/>
      <c r="AV13" s="636"/>
      <c r="AW13" s="636"/>
      <c r="AX13" s="636"/>
      <c r="AY13" s="636"/>
      <c r="AZ13" s="636"/>
      <c r="BA13" s="636"/>
      <c r="BB13" s="636"/>
      <c r="BC13" s="636"/>
      <c r="BD13" s="636"/>
      <c r="BE13" s="636"/>
      <c r="BF13" s="637"/>
      <c r="BG13" s="638">
        <v>2228617</v>
      </c>
      <c r="BH13" s="639"/>
      <c r="BI13" s="639"/>
      <c r="BJ13" s="639"/>
      <c r="BK13" s="639"/>
      <c r="BL13" s="639"/>
      <c r="BM13" s="639"/>
      <c r="BN13" s="640"/>
      <c r="BO13" s="671">
        <v>45.6</v>
      </c>
      <c r="BP13" s="671"/>
      <c r="BQ13" s="671"/>
      <c r="BR13" s="671"/>
      <c r="BS13" s="644" t="s">
        <v>67</v>
      </c>
      <c r="BT13" s="639"/>
      <c r="BU13" s="639"/>
      <c r="BV13" s="639"/>
      <c r="BW13" s="639"/>
      <c r="BX13" s="639"/>
      <c r="BY13" s="639"/>
      <c r="BZ13" s="639"/>
      <c r="CA13" s="639"/>
      <c r="CB13" s="685"/>
      <c r="CD13" s="677" t="s">
        <v>188</v>
      </c>
      <c r="CE13" s="678"/>
      <c r="CF13" s="678"/>
      <c r="CG13" s="678"/>
      <c r="CH13" s="678"/>
      <c r="CI13" s="678"/>
      <c r="CJ13" s="678"/>
      <c r="CK13" s="678"/>
      <c r="CL13" s="678"/>
      <c r="CM13" s="678"/>
      <c r="CN13" s="678"/>
      <c r="CO13" s="678"/>
      <c r="CP13" s="678"/>
      <c r="CQ13" s="679"/>
      <c r="CR13" s="638">
        <v>1880301</v>
      </c>
      <c r="CS13" s="639"/>
      <c r="CT13" s="639"/>
      <c r="CU13" s="639"/>
      <c r="CV13" s="639"/>
      <c r="CW13" s="639"/>
      <c r="CX13" s="639"/>
      <c r="CY13" s="640"/>
      <c r="CZ13" s="671">
        <v>5.4</v>
      </c>
      <c r="DA13" s="671"/>
      <c r="DB13" s="671"/>
      <c r="DC13" s="671"/>
      <c r="DD13" s="644">
        <v>1222900</v>
      </c>
      <c r="DE13" s="639"/>
      <c r="DF13" s="639"/>
      <c r="DG13" s="639"/>
      <c r="DH13" s="639"/>
      <c r="DI13" s="639"/>
      <c r="DJ13" s="639"/>
      <c r="DK13" s="639"/>
      <c r="DL13" s="639"/>
      <c r="DM13" s="639"/>
      <c r="DN13" s="639"/>
      <c r="DO13" s="639"/>
      <c r="DP13" s="640"/>
      <c r="DQ13" s="644">
        <v>759840</v>
      </c>
      <c r="DR13" s="639"/>
      <c r="DS13" s="639"/>
      <c r="DT13" s="639"/>
      <c r="DU13" s="639"/>
      <c r="DV13" s="639"/>
      <c r="DW13" s="639"/>
      <c r="DX13" s="639"/>
      <c r="DY13" s="639"/>
      <c r="DZ13" s="639"/>
      <c r="EA13" s="639"/>
      <c r="EB13" s="639"/>
      <c r="EC13" s="685"/>
    </row>
    <row r="14" spans="2:143" ht="11.25" customHeight="1" x14ac:dyDescent="0.2">
      <c r="B14" s="635" t="s">
        <v>189</v>
      </c>
      <c r="C14" s="636"/>
      <c r="D14" s="636"/>
      <c r="E14" s="636"/>
      <c r="F14" s="636"/>
      <c r="G14" s="636"/>
      <c r="H14" s="636"/>
      <c r="I14" s="636"/>
      <c r="J14" s="636"/>
      <c r="K14" s="636"/>
      <c r="L14" s="636"/>
      <c r="M14" s="636"/>
      <c r="N14" s="636"/>
      <c r="O14" s="636"/>
      <c r="P14" s="636"/>
      <c r="Q14" s="637"/>
      <c r="R14" s="638" t="s">
        <v>67</v>
      </c>
      <c r="S14" s="639"/>
      <c r="T14" s="639"/>
      <c r="U14" s="639"/>
      <c r="V14" s="639"/>
      <c r="W14" s="639"/>
      <c r="X14" s="639"/>
      <c r="Y14" s="640"/>
      <c r="Z14" s="671" t="s">
        <v>67</v>
      </c>
      <c r="AA14" s="671"/>
      <c r="AB14" s="671"/>
      <c r="AC14" s="671"/>
      <c r="AD14" s="672" t="s">
        <v>67</v>
      </c>
      <c r="AE14" s="672"/>
      <c r="AF14" s="672"/>
      <c r="AG14" s="672"/>
      <c r="AH14" s="672"/>
      <c r="AI14" s="672"/>
      <c r="AJ14" s="672"/>
      <c r="AK14" s="672"/>
      <c r="AL14" s="641" t="s">
        <v>67</v>
      </c>
      <c r="AM14" s="642"/>
      <c r="AN14" s="642"/>
      <c r="AO14" s="673"/>
      <c r="AP14" s="635" t="s">
        <v>190</v>
      </c>
      <c r="AQ14" s="636"/>
      <c r="AR14" s="636"/>
      <c r="AS14" s="636"/>
      <c r="AT14" s="636"/>
      <c r="AU14" s="636"/>
      <c r="AV14" s="636"/>
      <c r="AW14" s="636"/>
      <c r="AX14" s="636"/>
      <c r="AY14" s="636"/>
      <c r="AZ14" s="636"/>
      <c r="BA14" s="636"/>
      <c r="BB14" s="636"/>
      <c r="BC14" s="636"/>
      <c r="BD14" s="636"/>
      <c r="BE14" s="636"/>
      <c r="BF14" s="637"/>
      <c r="BG14" s="638">
        <v>199246</v>
      </c>
      <c r="BH14" s="639"/>
      <c r="BI14" s="639"/>
      <c r="BJ14" s="639"/>
      <c r="BK14" s="639"/>
      <c r="BL14" s="639"/>
      <c r="BM14" s="639"/>
      <c r="BN14" s="640"/>
      <c r="BO14" s="671">
        <v>4.0999999999999996</v>
      </c>
      <c r="BP14" s="671"/>
      <c r="BQ14" s="671"/>
      <c r="BR14" s="671"/>
      <c r="BS14" s="644" t="s">
        <v>67</v>
      </c>
      <c r="BT14" s="639"/>
      <c r="BU14" s="639"/>
      <c r="BV14" s="639"/>
      <c r="BW14" s="639"/>
      <c r="BX14" s="639"/>
      <c r="BY14" s="639"/>
      <c r="BZ14" s="639"/>
      <c r="CA14" s="639"/>
      <c r="CB14" s="685"/>
      <c r="CD14" s="677" t="s">
        <v>191</v>
      </c>
      <c r="CE14" s="678"/>
      <c r="CF14" s="678"/>
      <c r="CG14" s="678"/>
      <c r="CH14" s="678"/>
      <c r="CI14" s="678"/>
      <c r="CJ14" s="678"/>
      <c r="CK14" s="678"/>
      <c r="CL14" s="678"/>
      <c r="CM14" s="678"/>
      <c r="CN14" s="678"/>
      <c r="CO14" s="678"/>
      <c r="CP14" s="678"/>
      <c r="CQ14" s="679"/>
      <c r="CR14" s="638">
        <v>945317</v>
      </c>
      <c r="CS14" s="639"/>
      <c r="CT14" s="639"/>
      <c r="CU14" s="639"/>
      <c r="CV14" s="639"/>
      <c r="CW14" s="639"/>
      <c r="CX14" s="639"/>
      <c r="CY14" s="640"/>
      <c r="CZ14" s="671">
        <v>2.7</v>
      </c>
      <c r="DA14" s="671"/>
      <c r="DB14" s="671"/>
      <c r="DC14" s="671"/>
      <c r="DD14" s="644">
        <v>139397</v>
      </c>
      <c r="DE14" s="639"/>
      <c r="DF14" s="639"/>
      <c r="DG14" s="639"/>
      <c r="DH14" s="639"/>
      <c r="DI14" s="639"/>
      <c r="DJ14" s="639"/>
      <c r="DK14" s="639"/>
      <c r="DL14" s="639"/>
      <c r="DM14" s="639"/>
      <c r="DN14" s="639"/>
      <c r="DO14" s="639"/>
      <c r="DP14" s="640"/>
      <c r="DQ14" s="644">
        <v>794090</v>
      </c>
      <c r="DR14" s="639"/>
      <c r="DS14" s="639"/>
      <c r="DT14" s="639"/>
      <c r="DU14" s="639"/>
      <c r="DV14" s="639"/>
      <c r="DW14" s="639"/>
      <c r="DX14" s="639"/>
      <c r="DY14" s="639"/>
      <c r="DZ14" s="639"/>
      <c r="EA14" s="639"/>
      <c r="EB14" s="639"/>
      <c r="EC14" s="685"/>
    </row>
    <row r="15" spans="2:143" ht="11.25" customHeight="1" x14ac:dyDescent="0.2">
      <c r="B15" s="635" t="s">
        <v>192</v>
      </c>
      <c r="C15" s="636"/>
      <c r="D15" s="636"/>
      <c r="E15" s="636"/>
      <c r="F15" s="636"/>
      <c r="G15" s="636"/>
      <c r="H15" s="636"/>
      <c r="I15" s="636"/>
      <c r="J15" s="636"/>
      <c r="K15" s="636"/>
      <c r="L15" s="636"/>
      <c r="M15" s="636"/>
      <c r="N15" s="636"/>
      <c r="O15" s="636"/>
      <c r="P15" s="636"/>
      <c r="Q15" s="637"/>
      <c r="R15" s="638" t="s">
        <v>67</v>
      </c>
      <c r="S15" s="639"/>
      <c r="T15" s="639"/>
      <c r="U15" s="639"/>
      <c r="V15" s="639"/>
      <c r="W15" s="639"/>
      <c r="X15" s="639"/>
      <c r="Y15" s="640"/>
      <c r="Z15" s="671" t="s">
        <v>67</v>
      </c>
      <c r="AA15" s="671"/>
      <c r="AB15" s="671"/>
      <c r="AC15" s="671"/>
      <c r="AD15" s="672" t="s">
        <v>67</v>
      </c>
      <c r="AE15" s="672"/>
      <c r="AF15" s="672"/>
      <c r="AG15" s="672"/>
      <c r="AH15" s="672"/>
      <c r="AI15" s="672"/>
      <c r="AJ15" s="672"/>
      <c r="AK15" s="672"/>
      <c r="AL15" s="641" t="s">
        <v>67</v>
      </c>
      <c r="AM15" s="642"/>
      <c r="AN15" s="642"/>
      <c r="AO15" s="673"/>
      <c r="AP15" s="635" t="s">
        <v>193</v>
      </c>
      <c r="AQ15" s="636"/>
      <c r="AR15" s="636"/>
      <c r="AS15" s="636"/>
      <c r="AT15" s="636"/>
      <c r="AU15" s="636"/>
      <c r="AV15" s="636"/>
      <c r="AW15" s="636"/>
      <c r="AX15" s="636"/>
      <c r="AY15" s="636"/>
      <c r="AZ15" s="636"/>
      <c r="BA15" s="636"/>
      <c r="BB15" s="636"/>
      <c r="BC15" s="636"/>
      <c r="BD15" s="636"/>
      <c r="BE15" s="636"/>
      <c r="BF15" s="637"/>
      <c r="BG15" s="638">
        <v>334973</v>
      </c>
      <c r="BH15" s="639"/>
      <c r="BI15" s="639"/>
      <c r="BJ15" s="639"/>
      <c r="BK15" s="639"/>
      <c r="BL15" s="639"/>
      <c r="BM15" s="639"/>
      <c r="BN15" s="640"/>
      <c r="BO15" s="671">
        <v>6.8</v>
      </c>
      <c r="BP15" s="671"/>
      <c r="BQ15" s="671"/>
      <c r="BR15" s="671"/>
      <c r="BS15" s="644" t="s">
        <v>67</v>
      </c>
      <c r="BT15" s="639"/>
      <c r="BU15" s="639"/>
      <c r="BV15" s="639"/>
      <c r="BW15" s="639"/>
      <c r="BX15" s="639"/>
      <c r="BY15" s="639"/>
      <c r="BZ15" s="639"/>
      <c r="CA15" s="639"/>
      <c r="CB15" s="685"/>
      <c r="CD15" s="677" t="s">
        <v>194</v>
      </c>
      <c r="CE15" s="678"/>
      <c r="CF15" s="678"/>
      <c r="CG15" s="678"/>
      <c r="CH15" s="678"/>
      <c r="CI15" s="678"/>
      <c r="CJ15" s="678"/>
      <c r="CK15" s="678"/>
      <c r="CL15" s="678"/>
      <c r="CM15" s="678"/>
      <c r="CN15" s="678"/>
      <c r="CO15" s="678"/>
      <c r="CP15" s="678"/>
      <c r="CQ15" s="679"/>
      <c r="CR15" s="638">
        <v>2374228</v>
      </c>
      <c r="CS15" s="639"/>
      <c r="CT15" s="639"/>
      <c r="CU15" s="639"/>
      <c r="CV15" s="639"/>
      <c r="CW15" s="639"/>
      <c r="CX15" s="639"/>
      <c r="CY15" s="640"/>
      <c r="CZ15" s="671">
        <v>6.8</v>
      </c>
      <c r="DA15" s="671"/>
      <c r="DB15" s="671"/>
      <c r="DC15" s="671"/>
      <c r="DD15" s="644">
        <v>477526</v>
      </c>
      <c r="DE15" s="639"/>
      <c r="DF15" s="639"/>
      <c r="DG15" s="639"/>
      <c r="DH15" s="639"/>
      <c r="DI15" s="639"/>
      <c r="DJ15" s="639"/>
      <c r="DK15" s="639"/>
      <c r="DL15" s="639"/>
      <c r="DM15" s="639"/>
      <c r="DN15" s="639"/>
      <c r="DO15" s="639"/>
      <c r="DP15" s="640"/>
      <c r="DQ15" s="644">
        <v>1390574</v>
      </c>
      <c r="DR15" s="639"/>
      <c r="DS15" s="639"/>
      <c r="DT15" s="639"/>
      <c r="DU15" s="639"/>
      <c r="DV15" s="639"/>
      <c r="DW15" s="639"/>
      <c r="DX15" s="639"/>
      <c r="DY15" s="639"/>
      <c r="DZ15" s="639"/>
      <c r="EA15" s="639"/>
      <c r="EB15" s="639"/>
      <c r="EC15" s="685"/>
    </row>
    <row r="16" spans="2:143" ht="11.25" customHeight="1" x14ac:dyDescent="0.2">
      <c r="B16" s="635" t="s">
        <v>195</v>
      </c>
      <c r="C16" s="636"/>
      <c r="D16" s="636"/>
      <c r="E16" s="636"/>
      <c r="F16" s="636"/>
      <c r="G16" s="636"/>
      <c r="H16" s="636"/>
      <c r="I16" s="636"/>
      <c r="J16" s="636"/>
      <c r="K16" s="636"/>
      <c r="L16" s="636"/>
      <c r="M16" s="636"/>
      <c r="N16" s="636"/>
      <c r="O16" s="636"/>
      <c r="P16" s="636"/>
      <c r="Q16" s="637"/>
      <c r="R16" s="638">
        <v>15129</v>
      </c>
      <c r="S16" s="639"/>
      <c r="T16" s="639"/>
      <c r="U16" s="639"/>
      <c r="V16" s="639"/>
      <c r="W16" s="639"/>
      <c r="X16" s="639"/>
      <c r="Y16" s="640"/>
      <c r="Z16" s="671">
        <v>0</v>
      </c>
      <c r="AA16" s="671"/>
      <c r="AB16" s="671"/>
      <c r="AC16" s="671"/>
      <c r="AD16" s="672">
        <v>15129</v>
      </c>
      <c r="AE16" s="672"/>
      <c r="AF16" s="672"/>
      <c r="AG16" s="672"/>
      <c r="AH16" s="672"/>
      <c r="AI16" s="672"/>
      <c r="AJ16" s="672"/>
      <c r="AK16" s="672"/>
      <c r="AL16" s="641">
        <v>0.1</v>
      </c>
      <c r="AM16" s="642"/>
      <c r="AN16" s="642"/>
      <c r="AO16" s="673"/>
      <c r="AP16" s="635" t="s">
        <v>196</v>
      </c>
      <c r="AQ16" s="636"/>
      <c r="AR16" s="636"/>
      <c r="AS16" s="636"/>
      <c r="AT16" s="636"/>
      <c r="AU16" s="636"/>
      <c r="AV16" s="636"/>
      <c r="AW16" s="636"/>
      <c r="AX16" s="636"/>
      <c r="AY16" s="636"/>
      <c r="AZ16" s="636"/>
      <c r="BA16" s="636"/>
      <c r="BB16" s="636"/>
      <c r="BC16" s="636"/>
      <c r="BD16" s="636"/>
      <c r="BE16" s="636"/>
      <c r="BF16" s="637"/>
      <c r="BG16" s="638" t="s">
        <v>67</v>
      </c>
      <c r="BH16" s="639"/>
      <c r="BI16" s="639"/>
      <c r="BJ16" s="639"/>
      <c r="BK16" s="639"/>
      <c r="BL16" s="639"/>
      <c r="BM16" s="639"/>
      <c r="BN16" s="640"/>
      <c r="BO16" s="671" t="s">
        <v>67</v>
      </c>
      <c r="BP16" s="671"/>
      <c r="BQ16" s="671"/>
      <c r="BR16" s="671"/>
      <c r="BS16" s="644" t="s">
        <v>67</v>
      </c>
      <c r="BT16" s="639"/>
      <c r="BU16" s="639"/>
      <c r="BV16" s="639"/>
      <c r="BW16" s="639"/>
      <c r="BX16" s="639"/>
      <c r="BY16" s="639"/>
      <c r="BZ16" s="639"/>
      <c r="CA16" s="639"/>
      <c r="CB16" s="685"/>
      <c r="CD16" s="677" t="s">
        <v>197</v>
      </c>
      <c r="CE16" s="678"/>
      <c r="CF16" s="678"/>
      <c r="CG16" s="678"/>
      <c r="CH16" s="678"/>
      <c r="CI16" s="678"/>
      <c r="CJ16" s="678"/>
      <c r="CK16" s="678"/>
      <c r="CL16" s="678"/>
      <c r="CM16" s="678"/>
      <c r="CN16" s="678"/>
      <c r="CO16" s="678"/>
      <c r="CP16" s="678"/>
      <c r="CQ16" s="679"/>
      <c r="CR16" s="638">
        <v>253853</v>
      </c>
      <c r="CS16" s="639"/>
      <c r="CT16" s="639"/>
      <c r="CU16" s="639"/>
      <c r="CV16" s="639"/>
      <c r="CW16" s="639"/>
      <c r="CX16" s="639"/>
      <c r="CY16" s="640"/>
      <c r="CZ16" s="671">
        <v>0.7</v>
      </c>
      <c r="DA16" s="671"/>
      <c r="DB16" s="671"/>
      <c r="DC16" s="671"/>
      <c r="DD16" s="644" t="s">
        <v>67</v>
      </c>
      <c r="DE16" s="639"/>
      <c r="DF16" s="639"/>
      <c r="DG16" s="639"/>
      <c r="DH16" s="639"/>
      <c r="DI16" s="639"/>
      <c r="DJ16" s="639"/>
      <c r="DK16" s="639"/>
      <c r="DL16" s="639"/>
      <c r="DM16" s="639"/>
      <c r="DN16" s="639"/>
      <c r="DO16" s="639"/>
      <c r="DP16" s="640"/>
      <c r="DQ16" s="644">
        <v>8274</v>
      </c>
      <c r="DR16" s="639"/>
      <c r="DS16" s="639"/>
      <c r="DT16" s="639"/>
      <c r="DU16" s="639"/>
      <c r="DV16" s="639"/>
      <c r="DW16" s="639"/>
      <c r="DX16" s="639"/>
      <c r="DY16" s="639"/>
      <c r="DZ16" s="639"/>
      <c r="EA16" s="639"/>
      <c r="EB16" s="639"/>
      <c r="EC16" s="685"/>
    </row>
    <row r="17" spans="2:133" ht="11.25" customHeight="1" x14ac:dyDescent="0.2">
      <c r="B17" s="635" t="s">
        <v>198</v>
      </c>
      <c r="C17" s="636"/>
      <c r="D17" s="636"/>
      <c r="E17" s="636"/>
      <c r="F17" s="636"/>
      <c r="G17" s="636"/>
      <c r="H17" s="636"/>
      <c r="I17" s="636"/>
      <c r="J17" s="636"/>
      <c r="K17" s="636"/>
      <c r="L17" s="636"/>
      <c r="M17" s="636"/>
      <c r="N17" s="636"/>
      <c r="O17" s="636"/>
      <c r="P17" s="636"/>
      <c r="Q17" s="637"/>
      <c r="R17" s="638">
        <v>27185</v>
      </c>
      <c r="S17" s="639"/>
      <c r="T17" s="639"/>
      <c r="U17" s="639"/>
      <c r="V17" s="639"/>
      <c r="W17" s="639"/>
      <c r="X17" s="639"/>
      <c r="Y17" s="640"/>
      <c r="Z17" s="671">
        <v>0.1</v>
      </c>
      <c r="AA17" s="671"/>
      <c r="AB17" s="671"/>
      <c r="AC17" s="671"/>
      <c r="AD17" s="672">
        <v>27185</v>
      </c>
      <c r="AE17" s="672"/>
      <c r="AF17" s="672"/>
      <c r="AG17" s="672"/>
      <c r="AH17" s="672"/>
      <c r="AI17" s="672"/>
      <c r="AJ17" s="672"/>
      <c r="AK17" s="672"/>
      <c r="AL17" s="641">
        <v>0.2</v>
      </c>
      <c r="AM17" s="642"/>
      <c r="AN17" s="642"/>
      <c r="AO17" s="673"/>
      <c r="AP17" s="635" t="s">
        <v>199</v>
      </c>
      <c r="AQ17" s="636"/>
      <c r="AR17" s="636"/>
      <c r="AS17" s="636"/>
      <c r="AT17" s="636"/>
      <c r="AU17" s="636"/>
      <c r="AV17" s="636"/>
      <c r="AW17" s="636"/>
      <c r="AX17" s="636"/>
      <c r="AY17" s="636"/>
      <c r="AZ17" s="636"/>
      <c r="BA17" s="636"/>
      <c r="BB17" s="636"/>
      <c r="BC17" s="636"/>
      <c r="BD17" s="636"/>
      <c r="BE17" s="636"/>
      <c r="BF17" s="637"/>
      <c r="BG17" s="638" t="s">
        <v>67</v>
      </c>
      <c r="BH17" s="639"/>
      <c r="BI17" s="639"/>
      <c r="BJ17" s="639"/>
      <c r="BK17" s="639"/>
      <c r="BL17" s="639"/>
      <c r="BM17" s="639"/>
      <c r="BN17" s="640"/>
      <c r="BO17" s="671" t="s">
        <v>67</v>
      </c>
      <c r="BP17" s="671"/>
      <c r="BQ17" s="671"/>
      <c r="BR17" s="671"/>
      <c r="BS17" s="644" t="s">
        <v>67</v>
      </c>
      <c r="BT17" s="639"/>
      <c r="BU17" s="639"/>
      <c r="BV17" s="639"/>
      <c r="BW17" s="639"/>
      <c r="BX17" s="639"/>
      <c r="BY17" s="639"/>
      <c r="BZ17" s="639"/>
      <c r="CA17" s="639"/>
      <c r="CB17" s="685"/>
      <c r="CD17" s="677" t="s">
        <v>200</v>
      </c>
      <c r="CE17" s="678"/>
      <c r="CF17" s="678"/>
      <c r="CG17" s="678"/>
      <c r="CH17" s="678"/>
      <c r="CI17" s="678"/>
      <c r="CJ17" s="678"/>
      <c r="CK17" s="678"/>
      <c r="CL17" s="678"/>
      <c r="CM17" s="678"/>
      <c r="CN17" s="678"/>
      <c r="CO17" s="678"/>
      <c r="CP17" s="678"/>
      <c r="CQ17" s="679"/>
      <c r="CR17" s="638">
        <v>3284801</v>
      </c>
      <c r="CS17" s="639"/>
      <c r="CT17" s="639"/>
      <c r="CU17" s="639"/>
      <c r="CV17" s="639"/>
      <c r="CW17" s="639"/>
      <c r="CX17" s="639"/>
      <c r="CY17" s="640"/>
      <c r="CZ17" s="671">
        <v>9.4</v>
      </c>
      <c r="DA17" s="671"/>
      <c r="DB17" s="671"/>
      <c r="DC17" s="671"/>
      <c r="DD17" s="644" t="s">
        <v>67</v>
      </c>
      <c r="DE17" s="639"/>
      <c r="DF17" s="639"/>
      <c r="DG17" s="639"/>
      <c r="DH17" s="639"/>
      <c r="DI17" s="639"/>
      <c r="DJ17" s="639"/>
      <c r="DK17" s="639"/>
      <c r="DL17" s="639"/>
      <c r="DM17" s="639"/>
      <c r="DN17" s="639"/>
      <c r="DO17" s="639"/>
      <c r="DP17" s="640"/>
      <c r="DQ17" s="644">
        <v>3254804</v>
      </c>
      <c r="DR17" s="639"/>
      <c r="DS17" s="639"/>
      <c r="DT17" s="639"/>
      <c r="DU17" s="639"/>
      <c r="DV17" s="639"/>
      <c r="DW17" s="639"/>
      <c r="DX17" s="639"/>
      <c r="DY17" s="639"/>
      <c r="DZ17" s="639"/>
      <c r="EA17" s="639"/>
      <c r="EB17" s="639"/>
      <c r="EC17" s="685"/>
    </row>
    <row r="18" spans="2:133" ht="11.25" customHeight="1" x14ac:dyDescent="0.2">
      <c r="B18" s="635" t="s">
        <v>201</v>
      </c>
      <c r="C18" s="636"/>
      <c r="D18" s="636"/>
      <c r="E18" s="636"/>
      <c r="F18" s="636"/>
      <c r="G18" s="636"/>
      <c r="H18" s="636"/>
      <c r="I18" s="636"/>
      <c r="J18" s="636"/>
      <c r="K18" s="636"/>
      <c r="L18" s="636"/>
      <c r="M18" s="636"/>
      <c r="N18" s="636"/>
      <c r="O18" s="636"/>
      <c r="P18" s="636"/>
      <c r="Q18" s="637"/>
      <c r="R18" s="638">
        <v>32683</v>
      </c>
      <c r="S18" s="639"/>
      <c r="T18" s="639"/>
      <c r="U18" s="639"/>
      <c r="V18" s="639"/>
      <c r="W18" s="639"/>
      <c r="X18" s="639"/>
      <c r="Y18" s="640"/>
      <c r="Z18" s="671">
        <v>0.1</v>
      </c>
      <c r="AA18" s="671"/>
      <c r="AB18" s="671"/>
      <c r="AC18" s="671"/>
      <c r="AD18" s="672">
        <v>32683</v>
      </c>
      <c r="AE18" s="672"/>
      <c r="AF18" s="672"/>
      <c r="AG18" s="672"/>
      <c r="AH18" s="672"/>
      <c r="AI18" s="672"/>
      <c r="AJ18" s="672"/>
      <c r="AK18" s="672"/>
      <c r="AL18" s="641">
        <v>0.2</v>
      </c>
      <c r="AM18" s="642"/>
      <c r="AN18" s="642"/>
      <c r="AO18" s="673"/>
      <c r="AP18" s="635" t="s">
        <v>202</v>
      </c>
      <c r="AQ18" s="636"/>
      <c r="AR18" s="636"/>
      <c r="AS18" s="636"/>
      <c r="AT18" s="636"/>
      <c r="AU18" s="636"/>
      <c r="AV18" s="636"/>
      <c r="AW18" s="636"/>
      <c r="AX18" s="636"/>
      <c r="AY18" s="636"/>
      <c r="AZ18" s="636"/>
      <c r="BA18" s="636"/>
      <c r="BB18" s="636"/>
      <c r="BC18" s="636"/>
      <c r="BD18" s="636"/>
      <c r="BE18" s="636"/>
      <c r="BF18" s="637"/>
      <c r="BG18" s="638" t="s">
        <v>67</v>
      </c>
      <c r="BH18" s="639"/>
      <c r="BI18" s="639"/>
      <c r="BJ18" s="639"/>
      <c r="BK18" s="639"/>
      <c r="BL18" s="639"/>
      <c r="BM18" s="639"/>
      <c r="BN18" s="640"/>
      <c r="BO18" s="671" t="s">
        <v>67</v>
      </c>
      <c r="BP18" s="671"/>
      <c r="BQ18" s="671"/>
      <c r="BR18" s="671"/>
      <c r="BS18" s="644" t="s">
        <v>67</v>
      </c>
      <c r="BT18" s="639"/>
      <c r="BU18" s="639"/>
      <c r="BV18" s="639"/>
      <c r="BW18" s="639"/>
      <c r="BX18" s="639"/>
      <c r="BY18" s="639"/>
      <c r="BZ18" s="639"/>
      <c r="CA18" s="639"/>
      <c r="CB18" s="685"/>
      <c r="CD18" s="677" t="s">
        <v>203</v>
      </c>
      <c r="CE18" s="678"/>
      <c r="CF18" s="678"/>
      <c r="CG18" s="678"/>
      <c r="CH18" s="678"/>
      <c r="CI18" s="678"/>
      <c r="CJ18" s="678"/>
      <c r="CK18" s="678"/>
      <c r="CL18" s="678"/>
      <c r="CM18" s="678"/>
      <c r="CN18" s="678"/>
      <c r="CO18" s="678"/>
      <c r="CP18" s="678"/>
      <c r="CQ18" s="679"/>
      <c r="CR18" s="638">
        <v>21088</v>
      </c>
      <c r="CS18" s="639"/>
      <c r="CT18" s="639"/>
      <c r="CU18" s="639"/>
      <c r="CV18" s="639"/>
      <c r="CW18" s="639"/>
      <c r="CX18" s="639"/>
      <c r="CY18" s="640"/>
      <c r="CZ18" s="671">
        <v>0.1</v>
      </c>
      <c r="DA18" s="671"/>
      <c r="DB18" s="671"/>
      <c r="DC18" s="671"/>
      <c r="DD18" s="644">
        <v>21088</v>
      </c>
      <c r="DE18" s="639"/>
      <c r="DF18" s="639"/>
      <c r="DG18" s="639"/>
      <c r="DH18" s="639"/>
      <c r="DI18" s="639"/>
      <c r="DJ18" s="639"/>
      <c r="DK18" s="639"/>
      <c r="DL18" s="639"/>
      <c r="DM18" s="639"/>
      <c r="DN18" s="639"/>
      <c r="DO18" s="639"/>
      <c r="DP18" s="640"/>
      <c r="DQ18" s="644">
        <v>17294</v>
      </c>
      <c r="DR18" s="639"/>
      <c r="DS18" s="639"/>
      <c r="DT18" s="639"/>
      <c r="DU18" s="639"/>
      <c r="DV18" s="639"/>
      <c r="DW18" s="639"/>
      <c r="DX18" s="639"/>
      <c r="DY18" s="639"/>
      <c r="DZ18" s="639"/>
      <c r="EA18" s="639"/>
      <c r="EB18" s="639"/>
      <c r="EC18" s="685"/>
    </row>
    <row r="19" spans="2:133" ht="11.25" customHeight="1" x14ac:dyDescent="0.2">
      <c r="B19" s="635" t="s">
        <v>204</v>
      </c>
      <c r="C19" s="636"/>
      <c r="D19" s="636"/>
      <c r="E19" s="636"/>
      <c r="F19" s="636"/>
      <c r="G19" s="636"/>
      <c r="H19" s="636"/>
      <c r="I19" s="636"/>
      <c r="J19" s="636"/>
      <c r="K19" s="636"/>
      <c r="L19" s="636"/>
      <c r="M19" s="636"/>
      <c r="N19" s="636"/>
      <c r="O19" s="636"/>
      <c r="P19" s="636"/>
      <c r="Q19" s="637"/>
      <c r="R19" s="638">
        <v>23441</v>
      </c>
      <c r="S19" s="639"/>
      <c r="T19" s="639"/>
      <c r="U19" s="639"/>
      <c r="V19" s="639"/>
      <c r="W19" s="639"/>
      <c r="X19" s="639"/>
      <c r="Y19" s="640"/>
      <c r="Z19" s="671">
        <v>0.1</v>
      </c>
      <c r="AA19" s="671"/>
      <c r="AB19" s="671"/>
      <c r="AC19" s="671"/>
      <c r="AD19" s="672">
        <v>23441</v>
      </c>
      <c r="AE19" s="672"/>
      <c r="AF19" s="672"/>
      <c r="AG19" s="672"/>
      <c r="AH19" s="672"/>
      <c r="AI19" s="672"/>
      <c r="AJ19" s="672"/>
      <c r="AK19" s="672"/>
      <c r="AL19" s="641">
        <v>0.2</v>
      </c>
      <c r="AM19" s="642"/>
      <c r="AN19" s="642"/>
      <c r="AO19" s="673"/>
      <c r="AP19" s="635" t="s">
        <v>205</v>
      </c>
      <c r="AQ19" s="636"/>
      <c r="AR19" s="636"/>
      <c r="AS19" s="636"/>
      <c r="AT19" s="636"/>
      <c r="AU19" s="636"/>
      <c r="AV19" s="636"/>
      <c r="AW19" s="636"/>
      <c r="AX19" s="636"/>
      <c r="AY19" s="636"/>
      <c r="AZ19" s="636"/>
      <c r="BA19" s="636"/>
      <c r="BB19" s="636"/>
      <c r="BC19" s="636"/>
      <c r="BD19" s="636"/>
      <c r="BE19" s="636"/>
      <c r="BF19" s="637"/>
      <c r="BG19" s="638">
        <v>166509</v>
      </c>
      <c r="BH19" s="639"/>
      <c r="BI19" s="639"/>
      <c r="BJ19" s="639"/>
      <c r="BK19" s="639"/>
      <c r="BL19" s="639"/>
      <c r="BM19" s="639"/>
      <c r="BN19" s="640"/>
      <c r="BO19" s="671">
        <v>3.4</v>
      </c>
      <c r="BP19" s="671"/>
      <c r="BQ19" s="671"/>
      <c r="BR19" s="671"/>
      <c r="BS19" s="644" t="s">
        <v>67</v>
      </c>
      <c r="BT19" s="639"/>
      <c r="BU19" s="639"/>
      <c r="BV19" s="639"/>
      <c r="BW19" s="639"/>
      <c r="BX19" s="639"/>
      <c r="BY19" s="639"/>
      <c r="BZ19" s="639"/>
      <c r="CA19" s="639"/>
      <c r="CB19" s="685"/>
      <c r="CD19" s="677" t="s">
        <v>206</v>
      </c>
      <c r="CE19" s="678"/>
      <c r="CF19" s="678"/>
      <c r="CG19" s="678"/>
      <c r="CH19" s="678"/>
      <c r="CI19" s="678"/>
      <c r="CJ19" s="678"/>
      <c r="CK19" s="678"/>
      <c r="CL19" s="678"/>
      <c r="CM19" s="678"/>
      <c r="CN19" s="678"/>
      <c r="CO19" s="678"/>
      <c r="CP19" s="678"/>
      <c r="CQ19" s="679"/>
      <c r="CR19" s="638" t="s">
        <v>67</v>
      </c>
      <c r="CS19" s="639"/>
      <c r="CT19" s="639"/>
      <c r="CU19" s="639"/>
      <c r="CV19" s="639"/>
      <c r="CW19" s="639"/>
      <c r="CX19" s="639"/>
      <c r="CY19" s="640"/>
      <c r="CZ19" s="671" t="s">
        <v>67</v>
      </c>
      <c r="DA19" s="671"/>
      <c r="DB19" s="671"/>
      <c r="DC19" s="671"/>
      <c r="DD19" s="644" t="s">
        <v>67</v>
      </c>
      <c r="DE19" s="639"/>
      <c r="DF19" s="639"/>
      <c r="DG19" s="639"/>
      <c r="DH19" s="639"/>
      <c r="DI19" s="639"/>
      <c r="DJ19" s="639"/>
      <c r="DK19" s="639"/>
      <c r="DL19" s="639"/>
      <c r="DM19" s="639"/>
      <c r="DN19" s="639"/>
      <c r="DO19" s="639"/>
      <c r="DP19" s="640"/>
      <c r="DQ19" s="644" t="s">
        <v>67</v>
      </c>
      <c r="DR19" s="639"/>
      <c r="DS19" s="639"/>
      <c r="DT19" s="639"/>
      <c r="DU19" s="639"/>
      <c r="DV19" s="639"/>
      <c r="DW19" s="639"/>
      <c r="DX19" s="639"/>
      <c r="DY19" s="639"/>
      <c r="DZ19" s="639"/>
      <c r="EA19" s="639"/>
      <c r="EB19" s="639"/>
      <c r="EC19" s="685"/>
    </row>
    <row r="20" spans="2:133" ht="11.25" customHeight="1" x14ac:dyDescent="0.2">
      <c r="B20" s="635" t="s">
        <v>207</v>
      </c>
      <c r="C20" s="636"/>
      <c r="D20" s="636"/>
      <c r="E20" s="636"/>
      <c r="F20" s="636"/>
      <c r="G20" s="636"/>
      <c r="H20" s="636"/>
      <c r="I20" s="636"/>
      <c r="J20" s="636"/>
      <c r="K20" s="636"/>
      <c r="L20" s="636"/>
      <c r="M20" s="636"/>
      <c r="N20" s="636"/>
      <c r="O20" s="636"/>
      <c r="P20" s="636"/>
      <c r="Q20" s="637"/>
      <c r="R20" s="638">
        <v>6805</v>
      </c>
      <c r="S20" s="639"/>
      <c r="T20" s="639"/>
      <c r="U20" s="639"/>
      <c r="V20" s="639"/>
      <c r="W20" s="639"/>
      <c r="X20" s="639"/>
      <c r="Y20" s="640"/>
      <c r="Z20" s="671">
        <v>0</v>
      </c>
      <c r="AA20" s="671"/>
      <c r="AB20" s="671"/>
      <c r="AC20" s="671"/>
      <c r="AD20" s="672">
        <v>6805</v>
      </c>
      <c r="AE20" s="672"/>
      <c r="AF20" s="672"/>
      <c r="AG20" s="672"/>
      <c r="AH20" s="672"/>
      <c r="AI20" s="672"/>
      <c r="AJ20" s="672"/>
      <c r="AK20" s="672"/>
      <c r="AL20" s="641">
        <v>0</v>
      </c>
      <c r="AM20" s="642"/>
      <c r="AN20" s="642"/>
      <c r="AO20" s="673"/>
      <c r="AP20" s="635" t="s">
        <v>208</v>
      </c>
      <c r="AQ20" s="636"/>
      <c r="AR20" s="636"/>
      <c r="AS20" s="636"/>
      <c r="AT20" s="636"/>
      <c r="AU20" s="636"/>
      <c r="AV20" s="636"/>
      <c r="AW20" s="636"/>
      <c r="AX20" s="636"/>
      <c r="AY20" s="636"/>
      <c r="AZ20" s="636"/>
      <c r="BA20" s="636"/>
      <c r="BB20" s="636"/>
      <c r="BC20" s="636"/>
      <c r="BD20" s="636"/>
      <c r="BE20" s="636"/>
      <c r="BF20" s="637"/>
      <c r="BG20" s="638">
        <v>166509</v>
      </c>
      <c r="BH20" s="639"/>
      <c r="BI20" s="639"/>
      <c r="BJ20" s="639"/>
      <c r="BK20" s="639"/>
      <c r="BL20" s="639"/>
      <c r="BM20" s="639"/>
      <c r="BN20" s="640"/>
      <c r="BO20" s="671">
        <v>3.4</v>
      </c>
      <c r="BP20" s="671"/>
      <c r="BQ20" s="671"/>
      <c r="BR20" s="671"/>
      <c r="BS20" s="644" t="s">
        <v>67</v>
      </c>
      <c r="BT20" s="639"/>
      <c r="BU20" s="639"/>
      <c r="BV20" s="639"/>
      <c r="BW20" s="639"/>
      <c r="BX20" s="639"/>
      <c r="BY20" s="639"/>
      <c r="BZ20" s="639"/>
      <c r="CA20" s="639"/>
      <c r="CB20" s="685"/>
      <c r="CD20" s="677" t="s">
        <v>209</v>
      </c>
      <c r="CE20" s="678"/>
      <c r="CF20" s="678"/>
      <c r="CG20" s="678"/>
      <c r="CH20" s="678"/>
      <c r="CI20" s="678"/>
      <c r="CJ20" s="678"/>
      <c r="CK20" s="678"/>
      <c r="CL20" s="678"/>
      <c r="CM20" s="678"/>
      <c r="CN20" s="678"/>
      <c r="CO20" s="678"/>
      <c r="CP20" s="678"/>
      <c r="CQ20" s="679"/>
      <c r="CR20" s="638">
        <v>34900297</v>
      </c>
      <c r="CS20" s="639"/>
      <c r="CT20" s="639"/>
      <c r="CU20" s="639"/>
      <c r="CV20" s="639"/>
      <c r="CW20" s="639"/>
      <c r="CX20" s="639"/>
      <c r="CY20" s="640"/>
      <c r="CZ20" s="671">
        <v>100</v>
      </c>
      <c r="DA20" s="671"/>
      <c r="DB20" s="671"/>
      <c r="DC20" s="671"/>
      <c r="DD20" s="644">
        <v>3050745</v>
      </c>
      <c r="DE20" s="639"/>
      <c r="DF20" s="639"/>
      <c r="DG20" s="639"/>
      <c r="DH20" s="639"/>
      <c r="DI20" s="639"/>
      <c r="DJ20" s="639"/>
      <c r="DK20" s="639"/>
      <c r="DL20" s="639"/>
      <c r="DM20" s="639"/>
      <c r="DN20" s="639"/>
      <c r="DO20" s="639"/>
      <c r="DP20" s="640"/>
      <c r="DQ20" s="644">
        <v>17082384</v>
      </c>
      <c r="DR20" s="639"/>
      <c r="DS20" s="639"/>
      <c r="DT20" s="639"/>
      <c r="DU20" s="639"/>
      <c r="DV20" s="639"/>
      <c r="DW20" s="639"/>
      <c r="DX20" s="639"/>
      <c r="DY20" s="639"/>
      <c r="DZ20" s="639"/>
      <c r="EA20" s="639"/>
      <c r="EB20" s="639"/>
      <c r="EC20" s="685"/>
    </row>
    <row r="21" spans="2:133" ht="11.25" customHeight="1" x14ac:dyDescent="0.2">
      <c r="B21" s="635" t="s">
        <v>210</v>
      </c>
      <c r="C21" s="636"/>
      <c r="D21" s="636"/>
      <c r="E21" s="636"/>
      <c r="F21" s="636"/>
      <c r="G21" s="636"/>
      <c r="H21" s="636"/>
      <c r="I21" s="636"/>
      <c r="J21" s="636"/>
      <c r="K21" s="636"/>
      <c r="L21" s="636"/>
      <c r="M21" s="636"/>
      <c r="N21" s="636"/>
      <c r="O21" s="636"/>
      <c r="P21" s="636"/>
      <c r="Q21" s="637"/>
      <c r="R21" s="638">
        <v>2437</v>
      </c>
      <c r="S21" s="639"/>
      <c r="T21" s="639"/>
      <c r="U21" s="639"/>
      <c r="V21" s="639"/>
      <c r="W21" s="639"/>
      <c r="X21" s="639"/>
      <c r="Y21" s="640"/>
      <c r="Z21" s="671">
        <v>0</v>
      </c>
      <c r="AA21" s="671"/>
      <c r="AB21" s="671"/>
      <c r="AC21" s="671"/>
      <c r="AD21" s="672">
        <v>2437</v>
      </c>
      <c r="AE21" s="672"/>
      <c r="AF21" s="672"/>
      <c r="AG21" s="672"/>
      <c r="AH21" s="672"/>
      <c r="AI21" s="672"/>
      <c r="AJ21" s="672"/>
      <c r="AK21" s="672"/>
      <c r="AL21" s="641">
        <v>0</v>
      </c>
      <c r="AM21" s="642"/>
      <c r="AN21" s="642"/>
      <c r="AO21" s="673"/>
      <c r="AP21" s="733" t="s">
        <v>211</v>
      </c>
      <c r="AQ21" s="740"/>
      <c r="AR21" s="740"/>
      <c r="AS21" s="740"/>
      <c r="AT21" s="740"/>
      <c r="AU21" s="740"/>
      <c r="AV21" s="740"/>
      <c r="AW21" s="740"/>
      <c r="AX21" s="740"/>
      <c r="AY21" s="740"/>
      <c r="AZ21" s="740"/>
      <c r="BA21" s="740"/>
      <c r="BB21" s="740"/>
      <c r="BC21" s="740"/>
      <c r="BD21" s="740"/>
      <c r="BE21" s="740"/>
      <c r="BF21" s="735"/>
      <c r="BG21" s="638">
        <v>513</v>
      </c>
      <c r="BH21" s="639"/>
      <c r="BI21" s="639"/>
      <c r="BJ21" s="639"/>
      <c r="BK21" s="639"/>
      <c r="BL21" s="639"/>
      <c r="BM21" s="639"/>
      <c r="BN21" s="640"/>
      <c r="BO21" s="671">
        <v>0</v>
      </c>
      <c r="BP21" s="671"/>
      <c r="BQ21" s="671"/>
      <c r="BR21" s="671"/>
      <c r="BS21" s="644" t="s">
        <v>67</v>
      </c>
      <c r="BT21" s="639"/>
      <c r="BU21" s="639"/>
      <c r="BV21" s="639"/>
      <c r="BW21" s="639"/>
      <c r="BX21" s="639"/>
      <c r="BY21" s="639"/>
      <c r="BZ21" s="639"/>
      <c r="CA21" s="639"/>
      <c r="CB21" s="685"/>
      <c r="CD21" s="745"/>
      <c r="CE21" s="668"/>
      <c r="CF21" s="668"/>
      <c r="CG21" s="668"/>
      <c r="CH21" s="668"/>
      <c r="CI21" s="668"/>
      <c r="CJ21" s="668"/>
      <c r="CK21" s="668"/>
      <c r="CL21" s="668"/>
      <c r="CM21" s="668"/>
      <c r="CN21" s="668"/>
      <c r="CO21" s="668"/>
      <c r="CP21" s="668"/>
      <c r="CQ21" s="669"/>
      <c r="CR21" s="746"/>
      <c r="CS21" s="747"/>
      <c r="CT21" s="747"/>
      <c r="CU21" s="747"/>
      <c r="CV21" s="747"/>
      <c r="CW21" s="747"/>
      <c r="CX21" s="747"/>
      <c r="CY21" s="748"/>
      <c r="CZ21" s="749"/>
      <c r="DA21" s="749"/>
      <c r="DB21" s="749"/>
      <c r="DC21" s="749"/>
      <c r="DD21" s="750"/>
      <c r="DE21" s="747"/>
      <c r="DF21" s="747"/>
      <c r="DG21" s="747"/>
      <c r="DH21" s="747"/>
      <c r="DI21" s="747"/>
      <c r="DJ21" s="747"/>
      <c r="DK21" s="747"/>
      <c r="DL21" s="747"/>
      <c r="DM21" s="747"/>
      <c r="DN21" s="747"/>
      <c r="DO21" s="747"/>
      <c r="DP21" s="748"/>
      <c r="DQ21" s="750"/>
      <c r="DR21" s="747"/>
      <c r="DS21" s="747"/>
      <c r="DT21" s="747"/>
      <c r="DU21" s="747"/>
      <c r="DV21" s="747"/>
      <c r="DW21" s="747"/>
      <c r="DX21" s="747"/>
      <c r="DY21" s="747"/>
      <c r="DZ21" s="747"/>
      <c r="EA21" s="747"/>
      <c r="EB21" s="747"/>
      <c r="EC21" s="754"/>
    </row>
    <row r="22" spans="2:133" ht="11.25" customHeight="1" x14ac:dyDescent="0.2">
      <c r="B22" s="635" t="s">
        <v>212</v>
      </c>
      <c r="C22" s="636"/>
      <c r="D22" s="636"/>
      <c r="E22" s="636"/>
      <c r="F22" s="636"/>
      <c r="G22" s="636"/>
      <c r="H22" s="636"/>
      <c r="I22" s="636"/>
      <c r="J22" s="636"/>
      <c r="K22" s="636"/>
      <c r="L22" s="636"/>
      <c r="M22" s="636"/>
      <c r="N22" s="636"/>
      <c r="O22" s="636"/>
      <c r="P22" s="636"/>
      <c r="Q22" s="637"/>
      <c r="R22" s="638">
        <v>8842455</v>
      </c>
      <c r="S22" s="639"/>
      <c r="T22" s="639"/>
      <c r="U22" s="639"/>
      <c r="V22" s="639"/>
      <c r="W22" s="639"/>
      <c r="X22" s="639"/>
      <c r="Y22" s="640"/>
      <c r="Z22" s="671">
        <v>24.9</v>
      </c>
      <c r="AA22" s="671"/>
      <c r="AB22" s="671"/>
      <c r="AC22" s="671"/>
      <c r="AD22" s="672">
        <v>7925044</v>
      </c>
      <c r="AE22" s="672"/>
      <c r="AF22" s="672"/>
      <c r="AG22" s="672"/>
      <c r="AH22" s="672"/>
      <c r="AI22" s="672"/>
      <c r="AJ22" s="672"/>
      <c r="AK22" s="672"/>
      <c r="AL22" s="641">
        <v>56.1</v>
      </c>
      <c r="AM22" s="642"/>
      <c r="AN22" s="642"/>
      <c r="AO22" s="673"/>
      <c r="AP22" s="733" t="s">
        <v>213</v>
      </c>
      <c r="AQ22" s="740"/>
      <c r="AR22" s="740"/>
      <c r="AS22" s="740"/>
      <c r="AT22" s="740"/>
      <c r="AU22" s="740"/>
      <c r="AV22" s="740"/>
      <c r="AW22" s="740"/>
      <c r="AX22" s="740"/>
      <c r="AY22" s="740"/>
      <c r="AZ22" s="740"/>
      <c r="BA22" s="740"/>
      <c r="BB22" s="740"/>
      <c r="BC22" s="740"/>
      <c r="BD22" s="740"/>
      <c r="BE22" s="740"/>
      <c r="BF22" s="735"/>
      <c r="BG22" s="638" t="s">
        <v>67</v>
      </c>
      <c r="BH22" s="639"/>
      <c r="BI22" s="639"/>
      <c r="BJ22" s="639"/>
      <c r="BK22" s="639"/>
      <c r="BL22" s="639"/>
      <c r="BM22" s="639"/>
      <c r="BN22" s="640"/>
      <c r="BO22" s="671" t="s">
        <v>67</v>
      </c>
      <c r="BP22" s="671"/>
      <c r="BQ22" s="671"/>
      <c r="BR22" s="671"/>
      <c r="BS22" s="644" t="s">
        <v>67</v>
      </c>
      <c r="BT22" s="639"/>
      <c r="BU22" s="639"/>
      <c r="BV22" s="639"/>
      <c r="BW22" s="639"/>
      <c r="BX22" s="639"/>
      <c r="BY22" s="639"/>
      <c r="BZ22" s="639"/>
      <c r="CA22" s="639"/>
      <c r="CB22" s="685"/>
      <c r="CD22" s="742" t="s">
        <v>214</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2">
      <c r="B23" s="635" t="s">
        <v>215</v>
      </c>
      <c r="C23" s="636"/>
      <c r="D23" s="636"/>
      <c r="E23" s="636"/>
      <c r="F23" s="636"/>
      <c r="G23" s="636"/>
      <c r="H23" s="636"/>
      <c r="I23" s="636"/>
      <c r="J23" s="636"/>
      <c r="K23" s="636"/>
      <c r="L23" s="636"/>
      <c r="M23" s="636"/>
      <c r="N23" s="636"/>
      <c r="O23" s="636"/>
      <c r="P23" s="636"/>
      <c r="Q23" s="637"/>
      <c r="R23" s="638">
        <v>7925044</v>
      </c>
      <c r="S23" s="639"/>
      <c r="T23" s="639"/>
      <c r="U23" s="639"/>
      <c r="V23" s="639"/>
      <c r="W23" s="639"/>
      <c r="X23" s="639"/>
      <c r="Y23" s="640"/>
      <c r="Z23" s="671">
        <v>22.3</v>
      </c>
      <c r="AA23" s="671"/>
      <c r="AB23" s="671"/>
      <c r="AC23" s="671"/>
      <c r="AD23" s="672">
        <v>7925044</v>
      </c>
      <c r="AE23" s="672"/>
      <c r="AF23" s="672"/>
      <c r="AG23" s="672"/>
      <c r="AH23" s="672"/>
      <c r="AI23" s="672"/>
      <c r="AJ23" s="672"/>
      <c r="AK23" s="672"/>
      <c r="AL23" s="641">
        <v>56.1</v>
      </c>
      <c r="AM23" s="642"/>
      <c r="AN23" s="642"/>
      <c r="AO23" s="673"/>
      <c r="AP23" s="733" t="s">
        <v>216</v>
      </c>
      <c r="AQ23" s="740"/>
      <c r="AR23" s="740"/>
      <c r="AS23" s="740"/>
      <c r="AT23" s="740"/>
      <c r="AU23" s="740"/>
      <c r="AV23" s="740"/>
      <c r="AW23" s="740"/>
      <c r="AX23" s="740"/>
      <c r="AY23" s="740"/>
      <c r="AZ23" s="740"/>
      <c r="BA23" s="740"/>
      <c r="BB23" s="740"/>
      <c r="BC23" s="740"/>
      <c r="BD23" s="740"/>
      <c r="BE23" s="740"/>
      <c r="BF23" s="735"/>
      <c r="BG23" s="638">
        <v>165996</v>
      </c>
      <c r="BH23" s="639"/>
      <c r="BI23" s="639"/>
      <c r="BJ23" s="639"/>
      <c r="BK23" s="639"/>
      <c r="BL23" s="639"/>
      <c r="BM23" s="639"/>
      <c r="BN23" s="640"/>
      <c r="BO23" s="671">
        <v>3.4</v>
      </c>
      <c r="BP23" s="671"/>
      <c r="BQ23" s="671"/>
      <c r="BR23" s="671"/>
      <c r="BS23" s="644" t="s">
        <v>67</v>
      </c>
      <c r="BT23" s="639"/>
      <c r="BU23" s="639"/>
      <c r="BV23" s="639"/>
      <c r="BW23" s="639"/>
      <c r="BX23" s="639"/>
      <c r="BY23" s="639"/>
      <c r="BZ23" s="639"/>
      <c r="CA23" s="639"/>
      <c r="CB23" s="685"/>
      <c r="CD23" s="742" t="s">
        <v>156</v>
      </c>
      <c r="CE23" s="743"/>
      <c r="CF23" s="743"/>
      <c r="CG23" s="743"/>
      <c r="CH23" s="743"/>
      <c r="CI23" s="743"/>
      <c r="CJ23" s="743"/>
      <c r="CK23" s="743"/>
      <c r="CL23" s="743"/>
      <c r="CM23" s="743"/>
      <c r="CN23" s="743"/>
      <c r="CO23" s="743"/>
      <c r="CP23" s="743"/>
      <c r="CQ23" s="744"/>
      <c r="CR23" s="742" t="s">
        <v>217</v>
      </c>
      <c r="CS23" s="743"/>
      <c r="CT23" s="743"/>
      <c r="CU23" s="743"/>
      <c r="CV23" s="743"/>
      <c r="CW23" s="743"/>
      <c r="CX23" s="743"/>
      <c r="CY23" s="744"/>
      <c r="CZ23" s="742" t="s">
        <v>218</v>
      </c>
      <c r="DA23" s="743"/>
      <c r="DB23" s="743"/>
      <c r="DC23" s="744"/>
      <c r="DD23" s="742" t="s">
        <v>219</v>
      </c>
      <c r="DE23" s="743"/>
      <c r="DF23" s="743"/>
      <c r="DG23" s="743"/>
      <c r="DH23" s="743"/>
      <c r="DI23" s="743"/>
      <c r="DJ23" s="743"/>
      <c r="DK23" s="744"/>
      <c r="DL23" s="751" t="s">
        <v>220</v>
      </c>
      <c r="DM23" s="752"/>
      <c r="DN23" s="752"/>
      <c r="DO23" s="752"/>
      <c r="DP23" s="752"/>
      <c r="DQ23" s="752"/>
      <c r="DR23" s="752"/>
      <c r="DS23" s="752"/>
      <c r="DT23" s="752"/>
      <c r="DU23" s="752"/>
      <c r="DV23" s="753"/>
      <c r="DW23" s="742" t="s">
        <v>221</v>
      </c>
      <c r="DX23" s="743"/>
      <c r="DY23" s="743"/>
      <c r="DZ23" s="743"/>
      <c r="EA23" s="743"/>
      <c r="EB23" s="743"/>
      <c r="EC23" s="744"/>
    </row>
    <row r="24" spans="2:133" ht="11.25" customHeight="1" x14ac:dyDescent="0.2">
      <c r="B24" s="635" t="s">
        <v>222</v>
      </c>
      <c r="C24" s="636"/>
      <c r="D24" s="636"/>
      <c r="E24" s="636"/>
      <c r="F24" s="636"/>
      <c r="G24" s="636"/>
      <c r="H24" s="636"/>
      <c r="I24" s="636"/>
      <c r="J24" s="636"/>
      <c r="K24" s="636"/>
      <c r="L24" s="636"/>
      <c r="M24" s="636"/>
      <c r="N24" s="636"/>
      <c r="O24" s="636"/>
      <c r="P24" s="636"/>
      <c r="Q24" s="637"/>
      <c r="R24" s="638">
        <v>917411</v>
      </c>
      <c r="S24" s="639"/>
      <c r="T24" s="639"/>
      <c r="U24" s="639"/>
      <c r="V24" s="639"/>
      <c r="W24" s="639"/>
      <c r="X24" s="639"/>
      <c r="Y24" s="640"/>
      <c r="Z24" s="671">
        <v>2.6</v>
      </c>
      <c r="AA24" s="671"/>
      <c r="AB24" s="671"/>
      <c r="AC24" s="671"/>
      <c r="AD24" s="672" t="s">
        <v>67</v>
      </c>
      <c r="AE24" s="672"/>
      <c r="AF24" s="672"/>
      <c r="AG24" s="672"/>
      <c r="AH24" s="672"/>
      <c r="AI24" s="672"/>
      <c r="AJ24" s="672"/>
      <c r="AK24" s="672"/>
      <c r="AL24" s="641" t="s">
        <v>67</v>
      </c>
      <c r="AM24" s="642"/>
      <c r="AN24" s="642"/>
      <c r="AO24" s="673"/>
      <c r="AP24" s="733" t="s">
        <v>223</v>
      </c>
      <c r="AQ24" s="740"/>
      <c r="AR24" s="740"/>
      <c r="AS24" s="740"/>
      <c r="AT24" s="740"/>
      <c r="AU24" s="740"/>
      <c r="AV24" s="740"/>
      <c r="AW24" s="740"/>
      <c r="AX24" s="740"/>
      <c r="AY24" s="740"/>
      <c r="AZ24" s="740"/>
      <c r="BA24" s="740"/>
      <c r="BB24" s="740"/>
      <c r="BC24" s="740"/>
      <c r="BD24" s="740"/>
      <c r="BE24" s="740"/>
      <c r="BF24" s="735"/>
      <c r="BG24" s="638" t="s">
        <v>67</v>
      </c>
      <c r="BH24" s="639"/>
      <c r="BI24" s="639"/>
      <c r="BJ24" s="639"/>
      <c r="BK24" s="639"/>
      <c r="BL24" s="639"/>
      <c r="BM24" s="639"/>
      <c r="BN24" s="640"/>
      <c r="BO24" s="671" t="s">
        <v>67</v>
      </c>
      <c r="BP24" s="671"/>
      <c r="BQ24" s="671"/>
      <c r="BR24" s="671"/>
      <c r="BS24" s="644" t="s">
        <v>67</v>
      </c>
      <c r="BT24" s="639"/>
      <c r="BU24" s="639"/>
      <c r="BV24" s="639"/>
      <c r="BW24" s="639"/>
      <c r="BX24" s="639"/>
      <c r="BY24" s="639"/>
      <c r="BZ24" s="639"/>
      <c r="CA24" s="639"/>
      <c r="CB24" s="685"/>
      <c r="CD24" s="696" t="s">
        <v>224</v>
      </c>
      <c r="CE24" s="697"/>
      <c r="CF24" s="697"/>
      <c r="CG24" s="697"/>
      <c r="CH24" s="697"/>
      <c r="CI24" s="697"/>
      <c r="CJ24" s="697"/>
      <c r="CK24" s="697"/>
      <c r="CL24" s="697"/>
      <c r="CM24" s="697"/>
      <c r="CN24" s="697"/>
      <c r="CO24" s="697"/>
      <c r="CP24" s="697"/>
      <c r="CQ24" s="698"/>
      <c r="CR24" s="693">
        <v>13196513</v>
      </c>
      <c r="CS24" s="694"/>
      <c r="CT24" s="694"/>
      <c r="CU24" s="694"/>
      <c r="CV24" s="694"/>
      <c r="CW24" s="694"/>
      <c r="CX24" s="694"/>
      <c r="CY24" s="737"/>
      <c r="CZ24" s="738">
        <v>37.799999999999997</v>
      </c>
      <c r="DA24" s="711"/>
      <c r="DB24" s="711"/>
      <c r="DC24" s="741"/>
      <c r="DD24" s="736">
        <v>8530957</v>
      </c>
      <c r="DE24" s="694"/>
      <c r="DF24" s="694"/>
      <c r="DG24" s="694"/>
      <c r="DH24" s="694"/>
      <c r="DI24" s="694"/>
      <c r="DJ24" s="694"/>
      <c r="DK24" s="737"/>
      <c r="DL24" s="736">
        <v>8395502</v>
      </c>
      <c r="DM24" s="694"/>
      <c r="DN24" s="694"/>
      <c r="DO24" s="694"/>
      <c r="DP24" s="694"/>
      <c r="DQ24" s="694"/>
      <c r="DR24" s="694"/>
      <c r="DS24" s="694"/>
      <c r="DT24" s="694"/>
      <c r="DU24" s="694"/>
      <c r="DV24" s="737"/>
      <c r="DW24" s="738">
        <v>57.4</v>
      </c>
      <c r="DX24" s="711"/>
      <c r="DY24" s="711"/>
      <c r="DZ24" s="711"/>
      <c r="EA24" s="711"/>
      <c r="EB24" s="711"/>
      <c r="EC24" s="739"/>
    </row>
    <row r="25" spans="2:133" ht="11.25" customHeight="1" x14ac:dyDescent="0.2">
      <c r="B25" s="635" t="s">
        <v>225</v>
      </c>
      <c r="C25" s="636"/>
      <c r="D25" s="636"/>
      <c r="E25" s="636"/>
      <c r="F25" s="636"/>
      <c r="G25" s="636"/>
      <c r="H25" s="636"/>
      <c r="I25" s="636"/>
      <c r="J25" s="636"/>
      <c r="K25" s="636"/>
      <c r="L25" s="636"/>
      <c r="M25" s="636"/>
      <c r="N25" s="636"/>
      <c r="O25" s="636"/>
      <c r="P25" s="636"/>
      <c r="Q25" s="637"/>
      <c r="R25" s="638" t="s">
        <v>67</v>
      </c>
      <c r="S25" s="639"/>
      <c r="T25" s="639"/>
      <c r="U25" s="639"/>
      <c r="V25" s="639"/>
      <c r="W25" s="639"/>
      <c r="X25" s="639"/>
      <c r="Y25" s="640"/>
      <c r="Z25" s="671" t="s">
        <v>67</v>
      </c>
      <c r="AA25" s="671"/>
      <c r="AB25" s="671"/>
      <c r="AC25" s="671"/>
      <c r="AD25" s="672" t="s">
        <v>67</v>
      </c>
      <c r="AE25" s="672"/>
      <c r="AF25" s="672"/>
      <c r="AG25" s="672"/>
      <c r="AH25" s="672"/>
      <c r="AI25" s="672"/>
      <c r="AJ25" s="672"/>
      <c r="AK25" s="672"/>
      <c r="AL25" s="641" t="s">
        <v>67</v>
      </c>
      <c r="AM25" s="642"/>
      <c r="AN25" s="642"/>
      <c r="AO25" s="673"/>
      <c r="AP25" s="733" t="s">
        <v>226</v>
      </c>
      <c r="AQ25" s="740"/>
      <c r="AR25" s="740"/>
      <c r="AS25" s="740"/>
      <c r="AT25" s="740"/>
      <c r="AU25" s="740"/>
      <c r="AV25" s="740"/>
      <c r="AW25" s="740"/>
      <c r="AX25" s="740"/>
      <c r="AY25" s="740"/>
      <c r="AZ25" s="740"/>
      <c r="BA25" s="740"/>
      <c r="BB25" s="740"/>
      <c r="BC25" s="740"/>
      <c r="BD25" s="740"/>
      <c r="BE25" s="740"/>
      <c r="BF25" s="735"/>
      <c r="BG25" s="638" t="s">
        <v>67</v>
      </c>
      <c r="BH25" s="639"/>
      <c r="BI25" s="639"/>
      <c r="BJ25" s="639"/>
      <c r="BK25" s="639"/>
      <c r="BL25" s="639"/>
      <c r="BM25" s="639"/>
      <c r="BN25" s="640"/>
      <c r="BO25" s="671" t="s">
        <v>67</v>
      </c>
      <c r="BP25" s="671"/>
      <c r="BQ25" s="671"/>
      <c r="BR25" s="671"/>
      <c r="BS25" s="644" t="s">
        <v>67</v>
      </c>
      <c r="BT25" s="639"/>
      <c r="BU25" s="639"/>
      <c r="BV25" s="639"/>
      <c r="BW25" s="639"/>
      <c r="BX25" s="639"/>
      <c r="BY25" s="639"/>
      <c r="BZ25" s="639"/>
      <c r="CA25" s="639"/>
      <c r="CB25" s="685"/>
      <c r="CD25" s="677" t="s">
        <v>227</v>
      </c>
      <c r="CE25" s="678"/>
      <c r="CF25" s="678"/>
      <c r="CG25" s="678"/>
      <c r="CH25" s="678"/>
      <c r="CI25" s="678"/>
      <c r="CJ25" s="678"/>
      <c r="CK25" s="678"/>
      <c r="CL25" s="678"/>
      <c r="CM25" s="678"/>
      <c r="CN25" s="678"/>
      <c r="CO25" s="678"/>
      <c r="CP25" s="678"/>
      <c r="CQ25" s="679"/>
      <c r="CR25" s="638">
        <v>3903493</v>
      </c>
      <c r="CS25" s="657"/>
      <c r="CT25" s="657"/>
      <c r="CU25" s="657"/>
      <c r="CV25" s="657"/>
      <c r="CW25" s="657"/>
      <c r="CX25" s="657"/>
      <c r="CY25" s="658"/>
      <c r="CZ25" s="641">
        <v>11.2</v>
      </c>
      <c r="DA25" s="659"/>
      <c r="DB25" s="659"/>
      <c r="DC25" s="660"/>
      <c r="DD25" s="644">
        <v>3582477</v>
      </c>
      <c r="DE25" s="657"/>
      <c r="DF25" s="657"/>
      <c r="DG25" s="657"/>
      <c r="DH25" s="657"/>
      <c r="DI25" s="657"/>
      <c r="DJ25" s="657"/>
      <c r="DK25" s="658"/>
      <c r="DL25" s="644">
        <v>3492890</v>
      </c>
      <c r="DM25" s="657"/>
      <c r="DN25" s="657"/>
      <c r="DO25" s="657"/>
      <c r="DP25" s="657"/>
      <c r="DQ25" s="657"/>
      <c r="DR25" s="657"/>
      <c r="DS25" s="657"/>
      <c r="DT25" s="657"/>
      <c r="DU25" s="657"/>
      <c r="DV25" s="658"/>
      <c r="DW25" s="641">
        <v>23.9</v>
      </c>
      <c r="DX25" s="659"/>
      <c r="DY25" s="659"/>
      <c r="DZ25" s="659"/>
      <c r="EA25" s="659"/>
      <c r="EB25" s="659"/>
      <c r="EC25" s="680"/>
    </row>
    <row r="26" spans="2:133" ht="11.25" customHeight="1" x14ac:dyDescent="0.2">
      <c r="B26" s="635" t="s">
        <v>228</v>
      </c>
      <c r="C26" s="636"/>
      <c r="D26" s="636"/>
      <c r="E26" s="636"/>
      <c r="F26" s="636"/>
      <c r="G26" s="636"/>
      <c r="H26" s="636"/>
      <c r="I26" s="636"/>
      <c r="J26" s="636"/>
      <c r="K26" s="636"/>
      <c r="L26" s="636"/>
      <c r="M26" s="636"/>
      <c r="N26" s="636"/>
      <c r="O26" s="636"/>
      <c r="P26" s="636"/>
      <c r="Q26" s="637"/>
      <c r="R26" s="638">
        <v>15166702</v>
      </c>
      <c r="S26" s="639"/>
      <c r="T26" s="639"/>
      <c r="U26" s="639"/>
      <c r="V26" s="639"/>
      <c r="W26" s="639"/>
      <c r="X26" s="639"/>
      <c r="Y26" s="640"/>
      <c r="Z26" s="671">
        <v>42.7</v>
      </c>
      <c r="AA26" s="671"/>
      <c r="AB26" s="671"/>
      <c r="AC26" s="671"/>
      <c r="AD26" s="672">
        <v>14083295</v>
      </c>
      <c r="AE26" s="672"/>
      <c r="AF26" s="672"/>
      <c r="AG26" s="672"/>
      <c r="AH26" s="672"/>
      <c r="AI26" s="672"/>
      <c r="AJ26" s="672"/>
      <c r="AK26" s="672"/>
      <c r="AL26" s="641">
        <v>99.8</v>
      </c>
      <c r="AM26" s="642"/>
      <c r="AN26" s="642"/>
      <c r="AO26" s="673"/>
      <c r="AP26" s="733" t="s">
        <v>229</v>
      </c>
      <c r="AQ26" s="734"/>
      <c r="AR26" s="734"/>
      <c r="AS26" s="734"/>
      <c r="AT26" s="734"/>
      <c r="AU26" s="734"/>
      <c r="AV26" s="734"/>
      <c r="AW26" s="734"/>
      <c r="AX26" s="734"/>
      <c r="AY26" s="734"/>
      <c r="AZ26" s="734"/>
      <c r="BA26" s="734"/>
      <c r="BB26" s="734"/>
      <c r="BC26" s="734"/>
      <c r="BD26" s="734"/>
      <c r="BE26" s="734"/>
      <c r="BF26" s="735"/>
      <c r="BG26" s="638" t="s">
        <v>67</v>
      </c>
      <c r="BH26" s="639"/>
      <c r="BI26" s="639"/>
      <c r="BJ26" s="639"/>
      <c r="BK26" s="639"/>
      <c r="BL26" s="639"/>
      <c r="BM26" s="639"/>
      <c r="BN26" s="640"/>
      <c r="BO26" s="671" t="s">
        <v>67</v>
      </c>
      <c r="BP26" s="671"/>
      <c r="BQ26" s="671"/>
      <c r="BR26" s="671"/>
      <c r="BS26" s="644" t="s">
        <v>67</v>
      </c>
      <c r="BT26" s="639"/>
      <c r="BU26" s="639"/>
      <c r="BV26" s="639"/>
      <c r="BW26" s="639"/>
      <c r="BX26" s="639"/>
      <c r="BY26" s="639"/>
      <c r="BZ26" s="639"/>
      <c r="CA26" s="639"/>
      <c r="CB26" s="685"/>
      <c r="CD26" s="677" t="s">
        <v>230</v>
      </c>
      <c r="CE26" s="678"/>
      <c r="CF26" s="678"/>
      <c r="CG26" s="678"/>
      <c r="CH26" s="678"/>
      <c r="CI26" s="678"/>
      <c r="CJ26" s="678"/>
      <c r="CK26" s="678"/>
      <c r="CL26" s="678"/>
      <c r="CM26" s="678"/>
      <c r="CN26" s="678"/>
      <c r="CO26" s="678"/>
      <c r="CP26" s="678"/>
      <c r="CQ26" s="679"/>
      <c r="CR26" s="638">
        <v>2312322</v>
      </c>
      <c r="CS26" s="639"/>
      <c r="CT26" s="639"/>
      <c r="CU26" s="639"/>
      <c r="CV26" s="639"/>
      <c r="CW26" s="639"/>
      <c r="CX26" s="639"/>
      <c r="CY26" s="640"/>
      <c r="CZ26" s="641">
        <v>6.6</v>
      </c>
      <c r="DA26" s="659"/>
      <c r="DB26" s="659"/>
      <c r="DC26" s="660"/>
      <c r="DD26" s="644">
        <v>2157236</v>
      </c>
      <c r="DE26" s="639"/>
      <c r="DF26" s="639"/>
      <c r="DG26" s="639"/>
      <c r="DH26" s="639"/>
      <c r="DI26" s="639"/>
      <c r="DJ26" s="639"/>
      <c r="DK26" s="640"/>
      <c r="DL26" s="644" t="s">
        <v>67</v>
      </c>
      <c r="DM26" s="639"/>
      <c r="DN26" s="639"/>
      <c r="DO26" s="639"/>
      <c r="DP26" s="639"/>
      <c r="DQ26" s="639"/>
      <c r="DR26" s="639"/>
      <c r="DS26" s="639"/>
      <c r="DT26" s="639"/>
      <c r="DU26" s="639"/>
      <c r="DV26" s="640"/>
      <c r="DW26" s="641" t="s">
        <v>67</v>
      </c>
      <c r="DX26" s="659"/>
      <c r="DY26" s="659"/>
      <c r="DZ26" s="659"/>
      <c r="EA26" s="659"/>
      <c r="EB26" s="659"/>
      <c r="EC26" s="680"/>
    </row>
    <row r="27" spans="2:133" ht="11.25" customHeight="1" x14ac:dyDescent="0.2">
      <c r="B27" s="635" t="s">
        <v>231</v>
      </c>
      <c r="C27" s="636"/>
      <c r="D27" s="636"/>
      <c r="E27" s="636"/>
      <c r="F27" s="636"/>
      <c r="G27" s="636"/>
      <c r="H27" s="636"/>
      <c r="I27" s="636"/>
      <c r="J27" s="636"/>
      <c r="K27" s="636"/>
      <c r="L27" s="636"/>
      <c r="M27" s="636"/>
      <c r="N27" s="636"/>
      <c r="O27" s="636"/>
      <c r="P27" s="636"/>
      <c r="Q27" s="637"/>
      <c r="R27" s="638">
        <v>8601</v>
      </c>
      <c r="S27" s="639"/>
      <c r="T27" s="639"/>
      <c r="U27" s="639"/>
      <c r="V27" s="639"/>
      <c r="W27" s="639"/>
      <c r="X27" s="639"/>
      <c r="Y27" s="640"/>
      <c r="Z27" s="671">
        <v>0</v>
      </c>
      <c r="AA27" s="671"/>
      <c r="AB27" s="671"/>
      <c r="AC27" s="671"/>
      <c r="AD27" s="672">
        <v>8601</v>
      </c>
      <c r="AE27" s="672"/>
      <c r="AF27" s="672"/>
      <c r="AG27" s="672"/>
      <c r="AH27" s="672"/>
      <c r="AI27" s="672"/>
      <c r="AJ27" s="672"/>
      <c r="AK27" s="672"/>
      <c r="AL27" s="641">
        <v>0.1</v>
      </c>
      <c r="AM27" s="642"/>
      <c r="AN27" s="642"/>
      <c r="AO27" s="673"/>
      <c r="AP27" s="635" t="s">
        <v>232</v>
      </c>
      <c r="AQ27" s="636"/>
      <c r="AR27" s="636"/>
      <c r="AS27" s="636"/>
      <c r="AT27" s="636"/>
      <c r="AU27" s="636"/>
      <c r="AV27" s="636"/>
      <c r="AW27" s="636"/>
      <c r="AX27" s="636"/>
      <c r="AY27" s="636"/>
      <c r="AZ27" s="636"/>
      <c r="BA27" s="636"/>
      <c r="BB27" s="636"/>
      <c r="BC27" s="636"/>
      <c r="BD27" s="636"/>
      <c r="BE27" s="636"/>
      <c r="BF27" s="637"/>
      <c r="BG27" s="638">
        <v>4891692</v>
      </c>
      <c r="BH27" s="639"/>
      <c r="BI27" s="639"/>
      <c r="BJ27" s="639"/>
      <c r="BK27" s="639"/>
      <c r="BL27" s="639"/>
      <c r="BM27" s="639"/>
      <c r="BN27" s="640"/>
      <c r="BO27" s="671">
        <v>100</v>
      </c>
      <c r="BP27" s="671"/>
      <c r="BQ27" s="671"/>
      <c r="BR27" s="671"/>
      <c r="BS27" s="644">
        <v>34471</v>
      </c>
      <c r="BT27" s="639"/>
      <c r="BU27" s="639"/>
      <c r="BV27" s="639"/>
      <c r="BW27" s="639"/>
      <c r="BX27" s="639"/>
      <c r="BY27" s="639"/>
      <c r="BZ27" s="639"/>
      <c r="CA27" s="639"/>
      <c r="CB27" s="685"/>
      <c r="CD27" s="677" t="s">
        <v>233</v>
      </c>
      <c r="CE27" s="678"/>
      <c r="CF27" s="678"/>
      <c r="CG27" s="678"/>
      <c r="CH27" s="678"/>
      <c r="CI27" s="678"/>
      <c r="CJ27" s="678"/>
      <c r="CK27" s="678"/>
      <c r="CL27" s="678"/>
      <c r="CM27" s="678"/>
      <c r="CN27" s="678"/>
      <c r="CO27" s="678"/>
      <c r="CP27" s="678"/>
      <c r="CQ27" s="679"/>
      <c r="CR27" s="638">
        <v>6008219</v>
      </c>
      <c r="CS27" s="657"/>
      <c r="CT27" s="657"/>
      <c r="CU27" s="657"/>
      <c r="CV27" s="657"/>
      <c r="CW27" s="657"/>
      <c r="CX27" s="657"/>
      <c r="CY27" s="658"/>
      <c r="CZ27" s="641">
        <v>17.2</v>
      </c>
      <c r="DA27" s="659"/>
      <c r="DB27" s="659"/>
      <c r="DC27" s="660"/>
      <c r="DD27" s="644">
        <v>1693676</v>
      </c>
      <c r="DE27" s="657"/>
      <c r="DF27" s="657"/>
      <c r="DG27" s="657"/>
      <c r="DH27" s="657"/>
      <c r="DI27" s="657"/>
      <c r="DJ27" s="657"/>
      <c r="DK27" s="658"/>
      <c r="DL27" s="644">
        <v>1647808</v>
      </c>
      <c r="DM27" s="657"/>
      <c r="DN27" s="657"/>
      <c r="DO27" s="657"/>
      <c r="DP27" s="657"/>
      <c r="DQ27" s="657"/>
      <c r="DR27" s="657"/>
      <c r="DS27" s="657"/>
      <c r="DT27" s="657"/>
      <c r="DU27" s="657"/>
      <c r="DV27" s="658"/>
      <c r="DW27" s="641">
        <v>11.3</v>
      </c>
      <c r="DX27" s="659"/>
      <c r="DY27" s="659"/>
      <c r="DZ27" s="659"/>
      <c r="EA27" s="659"/>
      <c r="EB27" s="659"/>
      <c r="EC27" s="680"/>
    </row>
    <row r="28" spans="2:133" ht="11.25" customHeight="1" x14ac:dyDescent="0.2">
      <c r="B28" s="635" t="s">
        <v>234</v>
      </c>
      <c r="C28" s="636"/>
      <c r="D28" s="636"/>
      <c r="E28" s="636"/>
      <c r="F28" s="636"/>
      <c r="G28" s="636"/>
      <c r="H28" s="636"/>
      <c r="I28" s="636"/>
      <c r="J28" s="636"/>
      <c r="K28" s="636"/>
      <c r="L28" s="636"/>
      <c r="M28" s="636"/>
      <c r="N28" s="636"/>
      <c r="O28" s="636"/>
      <c r="P28" s="636"/>
      <c r="Q28" s="637"/>
      <c r="R28" s="638">
        <v>72026</v>
      </c>
      <c r="S28" s="639"/>
      <c r="T28" s="639"/>
      <c r="U28" s="639"/>
      <c r="V28" s="639"/>
      <c r="W28" s="639"/>
      <c r="X28" s="639"/>
      <c r="Y28" s="640"/>
      <c r="Z28" s="671">
        <v>0.2</v>
      </c>
      <c r="AA28" s="671"/>
      <c r="AB28" s="671"/>
      <c r="AC28" s="671"/>
      <c r="AD28" s="672" t="s">
        <v>67</v>
      </c>
      <c r="AE28" s="672"/>
      <c r="AF28" s="672"/>
      <c r="AG28" s="672"/>
      <c r="AH28" s="672"/>
      <c r="AI28" s="672"/>
      <c r="AJ28" s="672"/>
      <c r="AK28" s="672"/>
      <c r="AL28" s="641" t="s">
        <v>67</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5"/>
      <c r="CD28" s="677" t="s">
        <v>235</v>
      </c>
      <c r="CE28" s="678"/>
      <c r="CF28" s="678"/>
      <c r="CG28" s="678"/>
      <c r="CH28" s="678"/>
      <c r="CI28" s="678"/>
      <c r="CJ28" s="678"/>
      <c r="CK28" s="678"/>
      <c r="CL28" s="678"/>
      <c r="CM28" s="678"/>
      <c r="CN28" s="678"/>
      <c r="CO28" s="678"/>
      <c r="CP28" s="678"/>
      <c r="CQ28" s="679"/>
      <c r="CR28" s="638">
        <v>3284801</v>
      </c>
      <c r="CS28" s="639"/>
      <c r="CT28" s="639"/>
      <c r="CU28" s="639"/>
      <c r="CV28" s="639"/>
      <c r="CW28" s="639"/>
      <c r="CX28" s="639"/>
      <c r="CY28" s="640"/>
      <c r="CZ28" s="641">
        <v>9.4</v>
      </c>
      <c r="DA28" s="659"/>
      <c r="DB28" s="659"/>
      <c r="DC28" s="660"/>
      <c r="DD28" s="644">
        <v>3254804</v>
      </c>
      <c r="DE28" s="639"/>
      <c r="DF28" s="639"/>
      <c r="DG28" s="639"/>
      <c r="DH28" s="639"/>
      <c r="DI28" s="639"/>
      <c r="DJ28" s="639"/>
      <c r="DK28" s="640"/>
      <c r="DL28" s="644">
        <v>3254804</v>
      </c>
      <c r="DM28" s="639"/>
      <c r="DN28" s="639"/>
      <c r="DO28" s="639"/>
      <c r="DP28" s="639"/>
      <c r="DQ28" s="639"/>
      <c r="DR28" s="639"/>
      <c r="DS28" s="639"/>
      <c r="DT28" s="639"/>
      <c r="DU28" s="639"/>
      <c r="DV28" s="640"/>
      <c r="DW28" s="641">
        <v>22.2</v>
      </c>
      <c r="DX28" s="659"/>
      <c r="DY28" s="659"/>
      <c r="DZ28" s="659"/>
      <c r="EA28" s="659"/>
      <c r="EB28" s="659"/>
      <c r="EC28" s="680"/>
    </row>
    <row r="29" spans="2:133" ht="11.25" customHeight="1" x14ac:dyDescent="0.2">
      <c r="B29" s="635" t="s">
        <v>236</v>
      </c>
      <c r="C29" s="636"/>
      <c r="D29" s="636"/>
      <c r="E29" s="636"/>
      <c r="F29" s="636"/>
      <c r="G29" s="636"/>
      <c r="H29" s="636"/>
      <c r="I29" s="636"/>
      <c r="J29" s="636"/>
      <c r="K29" s="636"/>
      <c r="L29" s="636"/>
      <c r="M29" s="636"/>
      <c r="N29" s="636"/>
      <c r="O29" s="636"/>
      <c r="P29" s="636"/>
      <c r="Q29" s="637"/>
      <c r="R29" s="638">
        <v>172100</v>
      </c>
      <c r="S29" s="639"/>
      <c r="T29" s="639"/>
      <c r="U29" s="639"/>
      <c r="V29" s="639"/>
      <c r="W29" s="639"/>
      <c r="X29" s="639"/>
      <c r="Y29" s="640"/>
      <c r="Z29" s="671">
        <v>0.5</v>
      </c>
      <c r="AA29" s="671"/>
      <c r="AB29" s="671"/>
      <c r="AC29" s="671"/>
      <c r="AD29" s="672">
        <v>6664</v>
      </c>
      <c r="AE29" s="672"/>
      <c r="AF29" s="672"/>
      <c r="AG29" s="672"/>
      <c r="AH29" s="672"/>
      <c r="AI29" s="672"/>
      <c r="AJ29" s="672"/>
      <c r="AK29" s="672"/>
      <c r="AL29" s="641">
        <v>0</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237</v>
      </c>
      <c r="CE29" s="728"/>
      <c r="CF29" s="677" t="s">
        <v>238</v>
      </c>
      <c r="CG29" s="678"/>
      <c r="CH29" s="678"/>
      <c r="CI29" s="678"/>
      <c r="CJ29" s="678"/>
      <c r="CK29" s="678"/>
      <c r="CL29" s="678"/>
      <c r="CM29" s="678"/>
      <c r="CN29" s="678"/>
      <c r="CO29" s="678"/>
      <c r="CP29" s="678"/>
      <c r="CQ29" s="679"/>
      <c r="CR29" s="638">
        <v>3284801</v>
      </c>
      <c r="CS29" s="657"/>
      <c r="CT29" s="657"/>
      <c r="CU29" s="657"/>
      <c r="CV29" s="657"/>
      <c r="CW29" s="657"/>
      <c r="CX29" s="657"/>
      <c r="CY29" s="658"/>
      <c r="CZ29" s="641">
        <v>9.4</v>
      </c>
      <c r="DA29" s="659"/>
      <c r="DB29" s="659"/>
      <c r="DC29" s="660"/>
      <c r="DD29" s="644">
        <v>3254804</v>
      </c>
      <c r="DE29" s="657"/>
      <c r="DF29" s="657"/>
      <c r="DG29" s="657"/>
      <c r="DH29" s="657"/>
      <c r="DI29" s="657"/>
      <c r="DJ29" s="657"/>
      <c r="DK29" s="658"/>
      <c r="DL29" s="644">
        <v>3254804</v>
      </c>
      <c r="DM29" s="657"/>
      <c r="DN29" s="657"/>
      <c r="DO29" s="657"/>
      <c r="DP29" s="657"/>
      <c r="DQ29" s="657"/>
      <c r="DR29" s="657"/>
      <c r="DS29" s="657"/>
      <c r="DT29" s="657"/>
      <c r="DU29" s="657"/>
      <c r="DV29" s="658"/>
      <c r="DW29" s="641">
        <v>22.2</v>
      </c>
      <c r="DX29" s="659"/>
      <c r="DY29" s="659"/>
      <c r="DZ29" s="659"/>
      <c r="EA29" s="659"/>
      <c r="EB29" s="659"/>
      <c r="EC29" s="680"/>
    </row>
    <row r="30" spans="2:133" ht="11.25" customHeight="1" x14ac:dyDescent="0.2">
      <c r="B30" s="635" t="s">
        <v>239</v>
      </c>
      <c r="C30" s="636"/>
      <c r="D30" s="636"/>
      <c r="E30" s="636"/>
      <c r="F30" s="636"/>
      <c r="G30" s="636"/>
      <c r="H30" s="636"/>
      <c r="I30" s="636"/>
      <c r="J30" s="636"/>
      <c r="K30" s="636"/>
      <c r="L30" s="636"/>
      <c r="M30" s="636"/>
      <c r="N30" s="636"/>
      <c r="O30" s="636"/>
      <c r="P30" s="636"/>
      <c r="Q30" s="637"/>
      <c r="R30" s="638">
        <v>30270</v>
      </c>
      <c r="S30" s="639"/>
      <c r="T30" s="639"/>
      <c r="U30" s="639"/>
      <c r="V30" s="639"/>
      <c r="W30" s="639"/>
      <c r="X30" s="639"/>
      <c r="Y30" s="640"/>
      <c r="Z30" s="671">
        <v>0.1</v>
      </c>
      <c r="AA30" s="671"/>
      <c r="AB30" s="671"/>
      <c r="AC30" s="671"/>
      <c r="AD30" s="672" t="s">
        <v>67</v>
      </c>
      <c r="AE30" s="672"/>
      <c r="AF30" s="672"/>
      <c r="AG30" s="672"/>
      <c r="AH30" s="672"/>
      <c r="AI30" s="672"/>
      <c r="AJ30" s="672"/>
      <c r="AK30" s="672"/>
      <c r="AL30" s="641" t="s">
        <v>67</v>
      </c>
      <c r="AM30" s="642"/>
      <c r="AN30" s="642"/>
      <c r="AO30" s="673"/>
      <c r="AP30" s="699" t="s">
        <v>156</v>
      </c>
      <c r="AQ30" s="700"/>
      <c r="AR30" s="700"/>
      <c r="AS30" s="700"/>
      <c r="AT30" s="700"/>
      <c r="AU30" s="700"/>
      <c r="AV30" s="700"/>
      <c r="AW30" s="700"/>
      <c r="AX30" s="700"/>
      <c r="AY30" s="700"/>
      <c r="AZ30" s="700"/>
      <c r="BA30" s="700"/>
      <c r="BB30" s="700"/>
      <c r="BC30" s="700"/>
      <c r="BD30" s="700"/>
      <c r="BE30" s="700"/>
      <c r="BF30" s="701"/>
      <c r="BG30" s="699" t="s">
        <v>240</v>
      </c>
      <c r="BH30" s="724"/>
      <c r="BI30" s="724"/>
      <c r="BJ30" s="724"/>
      <c r="BK30" s="724"/>
      <c r="BL30" s="724"/>
      <c r="BM30" s="724"/>
      <c r="BN30" s="724"/>
      <c r="BO30" s="724"/>
      <c r="BP30" s="724"/>
      <c r="BQ30" s="725"/>
      <c r="BR30" s="699" t="s">
        <v>241</v>
      </c>
      <c r="BS30" s="724"/>
      <c r="BT30" s="724"/>
      <c r="BU30" s="724"/>
      <c r="BV30" s="724"/>
      <c r="BW30" s="724"/>
      <c r="BX30" s="724"/>
      <c r="BY30" s="724"/>
      <c r="BZ30" s="724"/>
      <c r="CA30" s="724"/>
      <c r="CB30" s="725"/>
      <c r="CD30" s="729"/>
      <c r="CE30" s="730"/>
      <c r="CF30" s="677" t="s">
        <v>242</v>
      </c>
      <c r="CG30" s="678"/>
      <c r="CH30" s="678"/>
      <c r="CI30" s="678"/>
      <c r="CJ30" s="678"/>
      <c r="CK30" s="678"/>
      <c r="CL30" s="678"/>
      <c r="CM30" s="678"/>
      <c r="CN30" s="678"/>
      <c r="CO30" s="678"/>
      <c r="CP30" s="678"/>
      <c r="CQ30" s="679"/>
      <c r="CR30" s="638">
        <v>3135148</v>
      </c>
      <c r="CS30" s="639"/>
      <c r="CT30" s="639"/>
      <c r="CU30" s="639"/>
      <c r="CV30" s="639"/>
      <c r="CW30" s="639"/>
      <c r="CX30" s="639"/>
      <c r="CY30" s="640"/>
      <c r="CZ30" s="641">
        <v>9</v>
      </c>
      <c r="DA30" s="659"/>
      <c r="DB30" s="659"/>
      <c r="DC30" s="660"/>
      <c r="DD30" s="644">
        <v>3105152</v>
      </c>
      <c r="DE30" s="639"/>
      <c r="DF30" s="639"/>
      <c r="DG30" s="639"/>
      <c r="DH30" s="639"/>
      <c r="DI30" s="639"/>
      <c r="DJ30" s="639"/>
      <c r="DK30" s="640"/>
      <c r="DL30" s="644">
        <v>3105152</v>
      </c>
      <c r="DM30" s="639"/>
      <c r="DN30" s="639"/>
      <c r="DO30" s="639"/>
      <c r="DP30" s="639"/>
      <c r="DQ30" s="639"/>
      <c r="DR30" s="639"/>
      <c r="DS30" s="639"/>
      <c r="DT30" s="639"/>
      <c r="DU30" s="639"/>
      <c r="DV30" s="640"/>
      <c r="DW30" s="641">
        <v>21.2</v>
      </c>
      <c r="DX30" s="659"/>
      <c r="DY30" s="659"/>
      <c r="DZ30" s="659"/>
      <c r="EA30" s="659"/>
      <c r="EB30" s="659"/>
      <c r="EC30" s="680"/>
    </row>
    <row r="31" spans="2:133" ht="11.25" customHeight="1" x14ac:dyDescent="0.2">
      <c r="B31" s="635" t="s">
        <v>243</v>
      </c>
      <c r="C31" s="636"/>
      <c r="D31" s="636"/>
      <c r="E31" s="636"/>
      <c r="F31" s="636"/>
      <c r="G31" s="636"/>
      <c r="H31" s="636"/>
      <c r="I31" s="636"/>
      <c r="J31" s="636"/>
      <c r="K31" s="636"/>
      <c r="L31" s="636"/>
      <c r="M31" s="636"/>
      <c r="N31" s="636"/>
      <c r="O31" s="636"/>
      <c r="P31" s="636"/>
      <c r="Q31" s="637"/>
      <c r="R31" s="638">
        <v>9072884</v>
      </c>
      <c r="S31" s="639"/>
      <c r="T31" s="639"/>
      <c r="U31" s="639"/>
      <c r="V31" s="639"/>
      <c r="W31" s="639"/>
      <c r="X31" s="639"/>
      <c r="Y31" s="640"/>
      <c r="Z31" s="671">
        <v>25.5</v>
      </c>
      <c r="AA31" s="671"/>
      <c r="AB31" s="671"/>
      <c r="AC31" s="671"/>
      <c r="AD31" s="672" t="s">
        <v>67</v>
      </c>
      <c r="AE31" s="672"/>
      <c r="AF31" s="672"/>
      <c r="AG31" s="672"/>
      <c r="AH31" s="672"/>
      <c r="AI31" s="672"/>
      <c r="AJ31" s="672"/>
      <c r="AK31" s="672"/>
      <c r="AL31" s="641" t="s">
        <v>67</v>
      </c>
      <c r="AM31" s="642"/>
      <c r="AN31" s="642"/>
      <c r="AO31" s="673"/>
      <c r="AP31" s="713" t="s">
        <v>244</v>
      </c>
      <c r="AQ31" s="714"/>
      <c r="AR31" s="714"/>
      <c r="AS31" s="714"/>
      <c r="AT31" s="719" t="s">
        <v>245</v>
      </c>
      <c r="AU31" s="86"/>
      <c r="AV31" s="86"/>
      <c r="AW31" s="86"/>
      <c r="AX31" s="706" t="s">
        <v>122</v>
      </c>
      <c r="AY31" s="707"/>
      <c r="AZ31" s="707"/>
      <c r="BA31" s="707"/>
      <c r="BB31" s="707"/>
      <c r="BC31" s="707"/>
      <c r="BD31" s="707"/>
      <c r="BE31" s="707"/>
      <c r="BF31" s="708"/>
      <c r="BG31" s="709">
        <v>98.8</v>
      </c>
      <c r="BH31" s="710"/>
      <c r="BI31" s="710"/>
      <c r="BJ31" s="710"/>
      <c r="BK31" s="710"/>
      <c r="BL31" s="710"/>
      <c r="BM31" s="711">
        <v>95.6</v>
      </c>
      <c r="BN31" s="710"/>
      <c r="BO31" s="710"/>
      <c r="BP31" s="710"/>
      <c r="BQ31" s="712"/>
      <c r="BR31" s="709">
        <v>98.6</v>
      </c>
      <c r="BS31" s="710"/>
      <c r="BT31" s="710"/>
      <c r="BU31" s="710"/>
      <c r="BV31" s="710"/>
      <c r="BW31" s="710"/>
      <c r="BX31" s="711">
        <v>95.4</v>
      </c>
      <c r="BY31" s="710"/>
      <c r="BZ31" s="710"/>
      <c r="CA31" s="710"/>
      <c r="CB31" s="712"/>
      <c r="CD31" s="729"/>
      <c r="CE31" s="730"/>
      <c r="CF31" s="677" t="s">
        <v>246</v>
      </c>
      <c r="CG31" s="678"/>
      <c r="CH31" s="678"/>
      <c r="CI31" s="678"/>
      <c r="CJ31" s="678"/>
      <c r="CK31" s="678"/>
      <c r="CL31" s="678"/>
      <c r="CM31" s="678"/>
      <c r="CN31" s="678"/>
      <c r="CO31" s="678"/>
      <c r="CP31" s="678"/>
      <c r="CQ31" s="679"/>
      <c r="CR31" s="638">
        <v>149653</v>
      </c>
      <c r="CS31" s="657"/>
      <c r="CT31" s="657"/>
      <c r="CU31" s="657"/>
      <c r="CV31" s="657"/>
      <c r="CW31" s="657"/>
      <c r="CX31" s="657"/>
      <c r="CY31" s="658"/>
      <c r="CZ31" s="641">
        <v>0.4</v>
      </c>
      <c r="DA31" s="659"/>
      <c r="DB31" s="659"/>
      <c r="DC31" s="660"/>
      <c r="DD31" s="644">
        <v>149652</v>
      </c>
      <c r="DE31" s="657"/>
      <c r="DF31" s="657"/>
      <c r="DG31" s="657"/>
      <c r="DH31" s="657"/>
      <c r="DI31" s="657"/>
      <c r="DJ31" s="657"/>
      <c r="DK31" s="658"/>
      <c r="DL31" s="644">
        <v>149652</v>
      </c>
      <c r="DM31" s="657"/>
      <c r="DN31" s="657"/>
      <c r="DO31" s="657"/>
      <c r="DP31" s="657"/>
      <c r="DQ31" s="657"/>
      <c r="DR31" s="657"/>
      <c r="DS31" s="657"/>
      <c r="DT31" s="657"/>
      <c r="DU31" s="657"/>
      <c r="DV31" s="658"/>
      <c r="DW31" s="641">
        <v>1</v>
      </c>
      <c r="DX31" s="659"/>
      <c r="DY31" s="659"/>
      <c r="DZ31" s="659"/>
      <c r="EA31" s="659"/>
      <c r="EB31" s="659"/>
      <c r="EC31" s="680"/>
    </row>
    <row r="32" spans="2:133" ht="11.25" customHeight="1" x14ac:dyDescent="0.2">
      <c r="B32" s="702" t="s">
        <v>247</v>
      </c>
      <c r="C32" s="703"/>
      <c r="D32" s="703"/>
      <c r="E32" s="703"/>
      <c r="F32" s="703"/>
      <c r="G32" s="703"/>
      <c r="H32" s="703"/>
      <c r="I32" s="703"/>
      <c r="J32" s="703"/>
      <c r="K32" s="703"/>
      <c r="L32" s="703"/>
      <c r="M32" s="703"/>
      <c r="N32" s="703"/>
      <c r="O32" s="703"/>
      <c r="P32" s="703"/>
      <c r="Q32" s="704"/>
      <c r="R32" s="638" t="s">
        <v>67</v>
      </c>
      <c r="S32" s="639"/>
      <c r="T32" s="639"/>
      <c r="U32" s="639"/>
      <c r="V32" s="639"/>
      <c r="W32" s="639"/>
      <c r="X32" s="639"/>
      <c r="Y32" s="640"/>
      <c r="Z32" s="671" t="s">
        <v>67</v>
      </c>
      <c r="AA32" s="671"/>
      <c r="AB32" s="671"/>
      <c r="AC32" s="671"/>
      <c r="AD32" s="672" t="s">
        <v>67</v>
      </c>
      <c r="AE32" s="672"/>
      <c r="AF32" s="672"/>
      <c r="AG32" s="672"/>
      <c r="AH32" s="672"/>
      <c r="AI32" s="672"/>
      <c r="AJ32" s="672"/>
      <c r="AK32" s="672"/>
      <c r="AL32" s="641" t="s">
        <v>67</v>
      </c>
      <c r="AM32" s="642"/>
      <c r="AN32" s="642"/>
      <c r="AO32" s="673"/>
      <c r="AP32" s="715"/>
      <c r="AQ32" s="716"/>
      <c r="AR32" s="716"/>
      <c r="AS32" s="716"/>
      <c r="AT32" s="720"/>
      <c r="AU32" s="85" t="s">
        <v>248</v>
      </c>
      <c r="AV32" s="85"/>
      <c r="AW32" s="85"/>
      <c r="AX32" s="635" t="s">
        <v>249</v>
      </c>
      <c r="AY32" s="636"/>
      <c r="AZ32" s="636"/>
      <c r="BA32" s="636"/>
      <c r="BB32" s="636"/>
      <c r="BC32" s="636"/>
      <c r="BD32" s="636"/>
      <c r="BE32" s="636"/>
      <c r="BF32" s="637"/>
      <c r="BG32" s="722">
        <v>99.2</v>
      </c>
      <c r="BH32" s="657"/>
      <c r="BI32" s="657"/>
      <c r="BJ32" s="657"/>
      <c r="BK32" s="657"/>
      <c r="BL32" s="657"/>
      <c r="BM32" s="642">
        <v>97.2</v>
      </c>
      <c r="BN32" s="723"/>
      <c r="BO32" s="723"/>
      <c r="BP32" s="723"/>
      <c r="BQ32" s="684"/>
      <c r="BR32" s="722">
        <v>98.5</v>
      </c>
      <c r="BS32" s="657"/>
      <c r="BT32" s="657"/>
      <c r="BU32" s="657"/>
      <c r="BV32" s="657"/>
      <c r="BW32" s="657"/>
      <c r="BX32" s="642">
        <v>97.1</v>
      </c>
      <c r="BY32" s="723"/>
      <c r="BZ32" s="723"/>
      <c r="CA32" s="723"/>
      <c r="CB32" s="684"/>
      <c r="CD32" s="731"/>
      <c r="CE32" s="732"/>
      <c r="CF32" s="677" t="s">
        <v>250</v>
      </c>
      <c r="CG32" s="678"/>
      <c r="CH32" s="678"/>
      <c r="CI32" s="678"/>
      <c r="CJ32" s="678"/>
      <c r="CK32" s="678"/>
      <c r="CL32" s="678"/>
      <c r="CM32" s="678"/>
      <c r="CN32" s="678"/>
      <c r="CO32" s="678"/>
      <c r="CP32" s="678"/>
      <c r="CQ32" s="679"/>
      <c r="CR32" s="638" t="s">
        <v>67</v>
      </c>
      <c r="CS32" s="639"/>
      <c r="CT32" s="639"/>
      <c r="CU32" s="639"/>
      <c r="CV32" s="639"/>
      <c r="CW32" s="639"/>
      <c r="CX32" s="639"/>
      <c r="CY32" s="640"/>
      <c r="CZ32" s="641" t="s">
        <v>67</v>
      </c>
      <c r="DA32" s="659"/>
      <c r="DB32" s="659"/>
      <c r="DC32" s="660"/>
      <c r="DD32" s="644" t="s">
        <v>67</v>
      </c>
      <c r="DE32" s="639"/>
      <c r="DF32" s="639"/>
      <c r="DG32" s="639"/>
      <c r="DH32" s="639"/>
      <c r="DI32" s="639"/>
      <c r="DJ32" s="639"/>
      <c r="DK32" s="640"/>
      <c r="DL32" s="644" t="s">
        <v>67</v>
      </c>
      <c r="DM32" s="639"/>
      <c r="DN32" s="639"/>
      <c r="DO32" s="639"/>
      <c r="DP32" s="639"/>
      <c r="DQ32" s="639"/>
      <c r="DR32" s="639"/>
      <c r="DS32" s="639"/>
      <c r="DT32" s="639"/>
      <c r="DU32" s="639"/>
      <c r="DV32" s="640"/>
      <c r="DW32" s="641" t="s">
        <v>67</v>
      </c>
      <c r="DX32" s="659"/>
      <c r="DY32" s="659"/>
      <c r="DZ32" s="659"/>
      <c r="EA32" s="659"/>
      <c r="EB32" s="659"/>
      <c r="EC32" s="680"/>
    </row>
    <row r="33" spans="2:133" ht="11.25" customHeight="1" x14ac:dyDescent="0.2">
      <c r="B33" s="635" t="s">
        <v>251</v>
      </c>
      <c r="C33" s="636"/>
      <c r="D33" s="636"/>
      <c r="E33" s="636"/>
      <c r="F33" s="636"/>
      <c r="G33" s="636"/>
      <c r="H33" s="636"/>
      <c r="I33" s="636"/>
      <c r="J33" s="636"/>
      <c r="K33" s="636"/>
      <c r="L33" s="636"/>
      <c r="M33" s="636"/>
      <c r="N33" s="636"/>
      <c r="O33" s="636"/>
      <c r="P33" s="636"/>
      <c r="Q33" s="637"/>
      <c r="R33" s="638">
        <v>2666664</v>
      </c>
      <c r="S33" s="639"/>
      <c r="T33" s="639"/>
      <c r="U33" s="639"/>
      <c r="V33" s="639"/>
      <c r="W33" s="639"/>
      <c r="X33" s="639"/>
      <c r="Y33" s="640"/>
      <c r="Z33" s="671">
        <v>7.5</v>
      </c>
      <c r="AA33" s="671"/>
      <c r="AB33" s="671"/>
      <c r="AC33" s="671"/>
      <c r="AD33" s="672" t="s">
        <v>67</v>
      </c>
      <c r="AE33" s="672"/>
      <c r="AF33" s="672"/>
      <c r="AG33" s="672"/>
      <c r="AH33" s="672"/>
      <c r="AI33" s="672"/>
      <c r="AJ33" s="672"/>
      <c r="AK33" s="672"/>
      <c r="AL33" s="641" t="s">
        <v>67</v>
      </c>
      <c r="AM33" s="642"/>
      <c r="AN33" s="642"/>
      <c r="AO33" s="673"/>
      <c r="AP33" s="717"/>
      <c r="AQ33" s="718"/>
      <c r="AR33" s="718"/>
      <c r="AS33" s="718"/>
      <c r="AT33" s="721"/>
      <c r="AU33" s="87"/>
      <c r="AV33" s="87"/>
      <c r="AW33" s="87"/>
      <c r="AX33" s="619" t="s">
        <v>252</v>
      </c>
      <c r="AY33" s="620"/>
      <c r="AZ33" s="620"/>
      <c r="BA33" s="620"/>
      <c r="BB33" s="620"/>
      <c r="BC33" s="620"/>
      <c r="BD33" s="620"/>
      <c r="BE33" s="620"/>
      <c r="BF33" s="621"/>
      <c r="BG33" s="705">
        <v>98.3</v>
      </c>
      <c r="BH33" s="623"/>
      <c r="BI33" s="623"/>
      <c r="BJ33" s="623"/>
      <c r="BK33" s="623"/>
      <c r="BL33" s="623"/>
      <c r="BM33" s="665">
        <v>93.5</v>
      </c>
      <c r="BN33" s="623"/>
      <c r="BO33" s="623"/>
      <c r="BP33" s="623"/>
      <c r="BQ33" s="667"/>
      <c r="BR33" s="705">
        <v>98.5</v>
      </c>
      <c r="BS33" s="623"/>
      <c r="BT33" s="623"/>
      <c r="BU33" s="623"/>
      <c r="BV33" s="623"/>
      <c r="BW33" s="623"/>
      <c r="BX33" s="665">
        <v>93.2</v>
      </c>
      <c r="BY33" s="623"/>
      <c r="BZ33" s="623"/>
      <c r="CA33" s="623"/>
      <c r="CB33" s="667"/>
      <c r="CD33" s="677" t="s">
        <v>253</v>
      </c>
      <c r="CE33" s="678"/>
      <c r="CF33" s="678"/>
      <c r="CG33" s="678"/>
      <c r="CH33" s="678"/>
      <c r="CI33" s="678"/>
      <c r="CJ33" s="678"/>
      <c r="CK33" s="678"/>
      <c r="CL33" s="678"/>
      <c r="CM33" s="678"/>
      <c r="CN33" s="678"/>
      <c r="CO33" s="678"/>
      <c r="CP33" s="678"/>
      <c r="CQ33" s="679"/>
      <c r="CR33" s="638">
        <v>18399186</v>
      </c>
      <c r="CS33" s="657"/>
      <c r="CT33" s="657"/>
      <c r="CU33" s="657"/>
      <c r="CV33" s="657"/>
      <c r="CW33" s="657"/>
      <c r="CX33" s="657"/>
      <c r="CY33" s="658"/>
      <c r="CZ33" s="641">
        <v>52.7</v>
      </c>
      <c r="DA33" s="659"/>
      <c r="DB33" s="659"/>
      <c r="DC33" s="660"/>
      <c r="DD33" s="644">
        <v>8101353</v>
      </c>
      <c r="DE33" s="657"/>
      <c r="DF33" s="657"/>
      <c r="DG33" s="657"/>
      <c r="DH33" s="657"/>
      <c r="DI33" s="657"/>
      <c r="DJ33" s="657"/>
      <c r="DK33" s="658"/>
      <c r="DL33" s="644">
        <v>5437126</v>
      </c>
      <c r="DM33" s="657"/>
      <c r="DN33" s="657"/>
      <c r="DO33" s="657"/>
      <c r="DP33" s="657"/>
      <c r="DQ33" s="657"/>
      <c r="DR33" s="657"/>
      <c r="DS33" s="657"/>
      <c r="DT33" s="657"/>
      <c r="DU33" s="657"/>
      <c r="DV33" s="658"/>
      <c r="DW33" s="641">
        <v>37.1</v>
      </c>
      <c r="DX33" s="659"/>
      <c r="DY33" s="659"/>
      <c r="DZ33" s="659"/>
      <c r="EA33" s="659"/>
      <c r="EB33" s="659"/>
      <c r="EC33" s="680"/>
    </row>
    <row r="34" spans="2:133" ht="11.25" customHeight="1" x14ac:dyDescent="0.2">
      <c r="B34" s="635" t="s">
        <v>254</v>
      </c>
      <c r="C34" s="636"/>
      <c r="D34" s="636"/>
      <c r="E34" s="636"/>
      <c r="F34" s="636"/>
      <c r="G34" s="636"/>
      <c r="H34" s="636"/>
      <c r="I34" s="636"/>
      <c r="J34" s="636"/>
      <c r="K34" s="636"/>
      <c r="L34" s="636"/>
      <c r="M34" s="636"/>
      <c r="N34" s="636"/>
      <c r="O34" s="636"/>
      <c r="P34" s="636"/>
      <c r="Q34" s="637"/>
      <c r="R34" s="638">
        <v>55051</v>
      </c>
      <c r="S34" s="639"/>
      <c r="T34" s="639"/>
      <c r="U34" s="639"/>
      <c r="V34" s="639"/>
      <c r="W34" s="639"/>
      <c r="X34" s="639"/>
      <c r="Y34" s="640"/>
      <c r="Z34" s="671">
        <v>0.2</v>
      </c>
      <c r="AA34" s="671"/>
      <c r="AB34" s="671"/>
      <c r="AC34" s="671"/>
      <c r="AD34" s="672">
        <v>14128</v>
      </c>
      <c r="AE34" s="672"/>
      <c r="AF34" s="672"/>
      <c r="AG34" s="672"/>
      <c r="AH34" s="672"/>
      <c r="AI34" s="672"/>
      <c r="AJ34" s="672"/>
      <c r="AK34" s="672"/>
      <c r="AL34" s="641">
        <v>0.1</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7" t="s">
        <v>255</v>
      </c>
      <c r="CE34" s="678"/>
      <c r="CF34" s="678"/>
      <c r="CG34" s="678"/>
      <c r="CH34" s="678"/>
      <c r="CI34" s="678"/>
      <c r="CJ34" s="678"/>
      <c r="CK34" s="678"/>
      <c r="CL34" s="678"/>
      <c r="CM34" s="678"/>
      <c r="CN34" s="678"/>
      <c r="CO34" s="678"/>
      <c r="CP34" s="678"/>
      <c r="CQ34" s="679"/>
      <c r="CR34" s="638">
        <v>3120555</v>
      </c>
      <c r="CS34" s="639"/>
      <c r="CT34" s="639"/>
      <c r="CU34" s="639"/>
      <c r="CV34" s="639"/>
      <c r="CW34" s="639"/>
      <c r="CX34" s="639"/>
      <c r="CY34" s="640"/>
      <c r="CZ34" s="641">
        <v>8.9</v>
      </c>
      <c r="DA34" s="659"/>
      <c r="DB34" s="659"/>
      <c r="DC34" s="660"/>
      <c r="DD34" s="644">
        <v>2490977</v>
      </c>
      <c r="DE34" s="639"/>
      <c r="DF34" s="639"/>
      <c r="DG34" s="639"/>
      <c r="DH34" s="639"/>
      <c r="DI34" s="639"/>
      <c r="DJ34" s="639"/>
      <c r="DK34" s="640"/>
      <c r="DL34" s="644">
        <v>1982553</v>
      </c>
      <c r="DM34" s="639"/>
      <c r="DN34" s="639"/>
      <c r="DO34" s="639"/>
      <c r="DP34" s="639"/>
      <c r="DQ34" s="639"/>
      <c r="DR34" s="639"/>
      <c r="DS34" s="639"/>
      <c r="DT34" s="639"/>
      <c r="DU34" s="639"/>
      <c r="DV34" s="640"/>
      <c r="DW34" s="641">
        <v>13.5</v>
      </c>
      <c r="DX34" s="659"/>
      <c r="DY34" s="659"/>
      <c r="DZ34" s="659"/>
      <c r="EA34" s="659"/>
      <c r="EB34" s="659"/>
      <c r="EC34" s="680"/>
    </row>
    <row r="35" spans="2:133" ht="11.25" customHeight="1" x14ac:dyDescent="0.2">
      <c r="B35" s="635" t="s">
        <v>256</v>
      </c>
      <c r="C35" s="636"/>
      <c r="D35" s="636"/>
      <c r="E35" s="636"/>
      <c r="F35" s="636"/>
      <c r="G35" s="636"/>
      <c r="H35" s="636"/>
      <c r="I35" s="636"/>
      <c r="J35" s="636"/>
      <c r="K35" s="636"/>
      <c r="L35" s="636"/>
      <c r="M35" s="636"/>
      <c r="N35" s="636"/>
      <c r="O35" s="636"/>
      <c r="P35" s="636"/>
      <c r="Q35" s="637"/>
      <c r="R35" s="638">
        <v>700351</v>
      </c>
      <c r="S35" s="639"/>
      <c r="T35" s="639"/>
      <c r="U35" s="639"/>
      <c r="V35" s="639"/>
      <c r="W35" s="639"/>
      <c r="X35" s="639"/>
      <c r="Y35" s="640"/>
      <c r="Z35" s="671">
        <v>2</v>
      </c>
      <c r="AA35" s="671"/>
      <c r="AB35" s="671"/>
      <c r="AC35" s="671"/>
      <c r="AD35" s="672" t="s">
        <v>67</v>
      </c>
      <c r="AE35" s="672"/>
      <c r="AF35" s="672"/>
      <c r="AG35" s="672"/>
      <c r="AH35" s="672"/>
      <c r="AI35" s="672"/>
      <c r="AJ35" s="672"/>
      <c r="AK35" s="672"/>
      <c r="AL35" s="641" t="s">
        <v>67</v>
      </c>
      <c r="AM35" s="642"/>
      <c r="AN35" s="642"/>
      <c r="AO35" s="673"/>
      <c r="AP35" s="90"/>
      <c r="AQ35" s="699" t="s">
        <v>257</v>
      </c>
      <c r="AR35" s="700"/>
      <c r="AS35" s="700"/>
      <c r="AT35" s="700"/>
      <c r="AU35" s="700"/>
      <c r="AV35" s="700"/>
      <c r="AW35" s="700"/>
      <c r="AX35" s="700"/>
      <c r="AY35" s="700"/>
      <c r="AZ35" s="700"/>
      <c r="BA35" s="700"/>
      <c r="BB35" s="700"/>
      <c r="BC35" s="700"/>
      <c r="BD35" s="700"/>
      <c r="BE35" s="700"/>
      <c r="BF35" s="701"/>
      <c r="BG35" s="699" t="s">
        <v>258</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7" t="s">
        <v>259</v>
      </c>
      <c r="CE35" s="678"/>
      <c r="CF35" s="678"/>
      <c r="CG35" s="678"/>
      <c r="CH35" s="678"/>
      <c r="CI35" s="678"/>
      <c r="CJ35" s="678"/>
      <c r="CK35" s="678"/>
      <c r="CL35" s="678"/>
      <c r="CM35" s="678"/>
      <c r="CN35" s="678"/>
      <c r="CO35" s="678"/>
      <c r="CP35" s="678"/>
      <c r="CQ35" s="679"/>
      <c r="CR35" s="638">
        <v>87286</v>
      </c>
      <c r="CS35" s="657"/>
      <c r="CT35" s="657"/>
      <c r="CU35" s="657"/>
      <c r="CV35" s="657"/>
      <c r="CW35" s="657"/>
      <c r="CX35" s="657"/>
      <c r="CY35" s="658"/>
      <c r="CZ35" s="641">
        <v>0.3</v>
      </c>
      <c r="DA35" s="659"/>
      <c r="DB35" s="659"/>
      <c r="DC35" s="660"/>
      <c r="DD35" s="644">
        <v>58666</v>
      </c>
      <c r="DE35" s="657"/>
      <c r="DF35" s="657"/>
      <c r="DG35" s="657"/>
      <c r="DH35" s="657"/>
      <c r="DI35" s="657"/>
      <c r="DJ35" s="657"/>
      <c r="DK35" s="658"/>
      <c r="DL35" s="644">
        <v>58666</v>
      </c>
      <c r="DM35" s="657"/>
      <c r="DN35" s="657"/>
      <c r="DO35" s="657"/>
      <c r="DP35" s="657"/>
      <c r="DQ35" s="657"/>
      <c r="DR35" s="657"/>
      <c r="DS35" s="657"/>
      <c r="DT35" s="657"/>
      <c r="DU35" s="657"/>
      <c r="DV35" s="658"/>
      <c r="DW35" s="641">
        <v>0.4</v>
      </c>
      <c r="DX35" s="659"/>
      <c r="DY35" s="659"/>
      <c r="DZ35" s="659"/>
      <c r="EA35" s="659"/>
      <c r="EB35" s="659"/>
      <c r="EC35" s="680"/>
    </row>
    <row r="36" spans="2:133" ht="11.25" customHeight="1" x14ac:dyDescent="0.2">
      <c r="B36" s="635" t="s">
        <v>260</v>
      </c>
      <c r="C36" s="636"/>
      <c r="D36" s="636"/>
      <c r="E36" s="636"/>
      <c r="F36" s="636"/>
      <c r="G36" s="636"/>
      <c r="H36" s="636"/>
      <c r="I36" s="636"/>
      <c r="J36" s="636"/>
      <c r="K36" s="636"/>
      <c r="L36" s="636"/>
      <c r="M36" s="636"/>
      <c r="N36" s="636"/>
      <c r="O36" s="636"/>
      <c r="P36" s="636"/>
      <c r="Q36" s="637"/>
      <c r="R36" s="638">
        <v>2561672</v>
      </c>
      <c r="S36" s="639"/>
      <c r="T36" s="639"/>
      <c r="U36" s="639"/>
      <c r="V36" s="639"/>
      <c r="W36" s="639"/>
      <c r="X36" s="639"/>
      <c r="Y36" s="640"/>
      <c r="Z36" s="671">
        <v>7.2</v>
      </c>
      <c r="AA36" s="671"/>
      <c r="AB36" s="671"/>
      <c r="AC36" s="671"/>
      <c r="AD36" s="672" t="s">
        <v>67</v>
      </c>
      <c r="AE36" s="672"/>
      <c r="AF36" s="672"/>
      <c r="AG36" s="672"/>
      <c r="AH36" s="672"/>
      <c r="AI36" s="672"/>
      <c r="AJ36" s="672"/>
      <c r="AK36" s="672"/>
      <c r="AL36" s="641" t="s">
        <v>67</v>
      </c>
      <c r="AM36" s="642"/>
      <c r="AN36" s="642"/>
      <c r="AO36" s="673"/>
      <c r="AP36" s="90"/>
      <c r="AQ36" s="690" t="s">
        <v>261</v>
      </c>
      <c r="AR36" s="691"/>
      <c r="AS36" s="691"/>
      <c r="AT36" s="691"/>
      <c r="AU36" s="691"/>
      <c r="AV36" s="691"/>
      <c r="AW36" s="691"/>
      <c r="AX36" s="691"/>
      <c r="AY36" s="692"/>
      <c r="AZ36" s="693">
        <v>3487292</v>
      </c>
      <c r="BA36" s="694"/>
      <c r="BB36" s="694"/>
      <c r="BC36" s="694"/>
      <c r="BD36" s="694"/>
      <c r="BE36" s="694"/>
      <c r="BF36" s="695"/>
      <c r="BG36" s="696" t="s">
        <v>262</v>
      </c>
      <c r="BH36" s="697"/>
      <c r="BI36" s="697"/>
      <c r="BJ36" s="697"/>
      <c r="BK36" s="697"/>
      <c r="BL36" s="697"/>
      <c r="BM36" s="697"/>
      <c r="BN36" s="697"/>
      <c r="BO36" s="697"/>
      <c r="BP36" s="697"/>
      <c r="BQ36" s="697"/>
      <c r="BR36" s="697"/>
      <c r="BS36" s="697"/>
      <c r="BT36" s="697"/>
      <c r="BU36" s="698"/>
      <c r="BV36" s="693">
        <v>117551</v>
      </c>
      <c r="BW36" s="694"/>
      <c r="BX36" s="694"/>
      <c r="BY36" s="694"/>
      <c r="BZ36" s="694"/>
      <c r="CA36" s="694"/>
      <c r="CB36" s="695"/>
      <c r="CD36" s="677" t="s">
        <v>263</v>
      </c>
      <c r="CE36" s="678"/>
      <c r="CF36" s="678"/>
      <c r="CG36" s="678"/>
      <c r="CH36" s="678"/>
      <c r="CI36" s="678"/>
      <c r="CJ36" s="678"/>
      <c r="CK36" s="678"/>
      <c r="CL36" s="678"/>
      <c r="CM36" s="678"/>
      <c r="CN36" s="678"/>
      <c r="CO36" s="678"/>
      <c r="CP36" s="678"/>
      <c r="CQ36" s="679"/>
      <c r="CR36" s="638">
        <v>10237970</v>
      </c>
      <c r="CS36" s="639"/>
      <c r="CT36" s="639"/>
      <c r="CU36" s="639"/>
      <c r="CV36" s="639"/>
      <c r="CW36" s="639"/>
      <c r="CX36" s="639"/>
      <c r="CY36" s="640"/>
      <c r="CZ36" s="641">
        <v>29.3</v>
      </c>
      <c r="DA36" s="659"/>
      <c r="DB36" s="659"/>
      <c r="DC36" s="660"/>
      <c r="DD36" s="644">
        <v>2805022</v>
      </c>
      <c r="DE36" s="639"/>
      <c r="DF36" s="639"/>
      <c r="DG36" s="639"/>
      <c r="DH36" s="639"/>
      <c r="DI36" s="639"/>
      <c r="DJ36" s="639"/>
      <c r="DK36" s="640"/>
      <c r="DL36" s="644">
        <v>1546952</v>
      </c>
      <c r="DM36" s="639"/>
      <c r="DN36" s="639"/>
      <c r="DO36" s="639"/>
      <c r="DP36" s="639"/>
      <c r="DQ36" s="639"/>
      <c r="DR36" s="639"/>
      <c r="DS36" s="639"/>
      <c r="DT36" s="639"/>
      <c r="DU36" s="639"/>
      <c r="DV36" s="640"/>
      <c r="DW36" s="641">
        <v>10.6</v>
      </c>
      <c r="DX36" s="659"/>
      <c r="DY36" s="659"/>
      <c r="DZ36" s="659"/>
      <c r="EA36" s="659"/>
      <c r="EB36" s="659"/>
      <c r="EC36" s="680"/>
    </row>
    <row r="37" spans="2:133" ht="11.25" customHeight="1" x14ac:dyDescent="0.2">
      <c r="B37" s="635" t="s">
        <v>264</v>
      </c>
      <c r="C37" s="636"/>
      <c r="D37" s="636"/>
      <c r="E37" s="636"/>
      <c r="F37" s="636"/>
      <c r="G37" s="636"/>
      <c r="H37" s="636"/>
      <c r="I37" s="636"/>
      <c r="J37" s="636"/>
      <c r="K37" s="636"/>
      <c r="L37" s="636"/>
      <c r="M37" s="636"/>
      <c r="N37" s="636"/>
      <c r="O37" s="636"/>
      <c r="P37" s="636"/>
      <c r="Q37" s="637"/>
      <c r="R37" s="638">
        <v>472001</v>
      </c>
      <c r="S37" s="639"/>
      <c r="T37" s="639"/>
      <c r="U37" s="639"/>
      <c r="V37" s="639"/>
      <c r="W37" s="639"/>
      <c r="X37" s="639"/>
      <c r="Y37" s="640"/>
      <c r="Z37" s="671">
        <v>1.3</v>
      </c>
      <c r="AA37" s="671"/>
      <c r="AB37" s="671"/>
      <c r="AC37" s="671"/>
      <c r="AD37" s="672" t="s">
        <v>67</v>
      </c>
      <c r="AE37" s="672"/>
      <c r="AF37" s="672"/>
      <c r="AG37" s="672"/>
      <c r="AH37" s="672"/>
      <c r="AI37" s="672"/>
      <c r="AJ37" s="672"/>
      <c r="AK37" s="672"/>
      <c r="AL37" s="641" t="s">
        <v>67</v>
      </c>
      <c r="AM37" s="642"/>
      <c r="AN37" s="642"/>
      <c r="AO37" s="673"/>
      <c r="AQ37" s="681" t="s">
        <v>265</v>
      </c>
      <c r="AR37" s="682"/>
      <c r="AS37" s="682"/>
      <c r="AT37" s="682"/>
      <c r="AU37" s="682"/>
      <c r="AV37" s="682"/>
      <c r="AW37" s="682"/>
      <c r="AX37" s="682"/>
      <c r="AY37" s="683"/>
      <c r="AZ37" s="638">
        <v>472810</v>
      </c>
      <c r="BA37" s="639"/>
      <c r="BB37" s="639"/>
      <c r="BC37" s="639"/>
      <c r="BD37" s="657"/>
      <c r="BE37" s="657"/>
      <c r="BF37" s="684"/>
      <c r="BG37" s="677" t="s">
        <v>266</v>
      </c>
      <c r="BH37" s="678"/>
      <c r="BI37" s="678"/>
      <c r="BJ37" s="678"/>
      <c r="BK37" s="678"/>
      <c r="BL37" s="678"/>
      <c r="BM37" s="678"/>
      <c r="BN37" s="678"/>
      <c r="BO37" s="678"/>
      <c r="BP37" s="678"/>
      <c r="BQ37" s="678"/>
      <c r="BR37" s="678"/>
      <c r="BS37" s="678"/>
      <c r="BT37" s="678"/>
      <c r="BU37" s="679"/>
      <c r="BV37" s="638">
        <v>32551</v>
      </c>
      <c r="BW37" s="639"/>
      <c r="BX37" s="639"/>
      <c r="BY37" s="639"/>
      <c r="BZ37" s="639"/>
      <c r="CA37" s="639"/>
      <c r="CB37" s="685"/>
      <c r="CD37" s="677" t="s">
        <v>267</v>
      </c>
      <c r="CE37" s="678"/>
      <c r="CF37" s="678"/>
      <c r="CG37" s="678"/>
      <c r="CH37" s="678"/>
      <c r="CI37" s="678"/>
      <c r="CJ37" s="678"/>
      <c r="CK37" s="678"/>
      <c r="CL37" s="678"/>
      <c r="CM37" s="678"/>
      <c r="CN37" s="678"/>
      <c r="CO37" s="678"/>
      <c r="CP37" s="678"/>
      <c r="CQ37" s="679"/>
      <c r="CR37" s="638">
        <v>742674</v>
      </c>
      <c r="CS37" s="657"/>
      <c r="CT37" s="657"/>
      <c r="CU37" s="657"/>
      <c r="CV37" s="657"/>
      <c r="CW37" s="657"/>
      <c r="CX37" s="657"/>
      <c r="CY37" s="658"/>
      <c r="CZ37" s="641">
        <v>2.1</v>
      </c>
      <c r="DA37" s="659"/>
      <c r="DB37" s="659"/>
      <c r="DC37" s="660"/>
      <c r="DD37" s="644">
        <v>742674</v>
      </c>
      <c r="DE37" s="657"/>
      <c r="DF37" s="657"/>
      <c r="DG37" s="657"/>
      <c r="DH37" s="657"/>
      <c r="DI37" s="657"/>
      <c r="DJ37" s="657"/>
      <c r="DK37" s="658"/>
      <c r="DL37" s="644">
        <v>703942</v>
      </c>
      <c r="DM37" s="657"/>
      <c r="DN37" s="657"/>
      <c r="DO37" s="657"/>
      <c r="DP37" s="657"/>
      <c r="DQ37" s="657"/>
      <c r="DR37" s="657"/>
      <c r="DS37" s="657"/>
      <c r="DT37" s="657"/>
      <c r="DU37" s="657"/>
      <c r="DV37" s="658"/>
      <c r="DW37" s="641">
        <v>4.8</v>
      </c>
      <c r="DX37" s="659"/>
      <c r="DY37" s="659"/>
      <c r="DZ37" s="659"/>
      <c r="EA37" s="659"/>
      <c r="EB37" s="659"/>
      <c r="EC37" s="680"/>
    </row>
    <row r="38" spans="2:133" ht="11.25" customHeight="1" x14ac:dyDescent="0.2">
      <c r="B38" s="635" t="s">
        <v>268</v>
      </c>
      <c r="C38" s="636"/>
      <c r="D38" s="636"/>
      <c r="E38" s="636"/>
      <c r="F38" s="636"/>
      <c r="G38" s="636"/>
      <c r="H38" s="636"/>
      <c r="I38" s="636"/>
      <c r="J38" s="636"/>
      <c r="K38" s="636"/>
      <c r="L38" s="636"/>
      <c r="M38" s="636"/>
      <c r="N38" s="636"/>
      <c r="O38" s="636"/>
      <c r="P38" s="636"/>
      <c r="Q38" s="637"/>
      <c r="R38" s="638">
        <v>1572694</v>
      </c>
      <c r="S38" s="639"/>
      <c r="T38" s="639"/>
      <c r="U38" s="639"/>
      <c r="V38" s="639"/>
      <c r="W38" s="639"/>
      <c r="X38" s="639"/>
      <c r="Y38" s="640"/>
      <c r="Z38" s="671">
        <v>4.4000000000000004</v>
      </c>
      <c r="AA38" s="671"/>
      <c r="AB38" s="671"/>
      <c r="AC38" s="671"/>
      <c r="AD38" s="672">
        <v>2271</v>
      </c>
      <c r="AE38" s="672"/>
      <c r="AF38" s="672"/>
      <c r="AG38" s="672"/>
      <c r="AH38" s="672"/>
      <c r="AI38" s="672"/>
      <c r="AJ38" s="672"/>
      <c r="AK38" s="672"/>
      <c r="AL38" s="641">
        <v>0</v>
      </c>
      <c r="AM38" s="642"/>
      <c r="AN38" s="642"/>
      <c r="AO38" s="673"/>
      <c r="AQ38" s="681" t="s">
        <v>269</v>
      </c>
      <c r="AR38" s="682"/>
      <c r="AS38" s="682"/>
      <c r="AT38" s="682"/>
      <c r="AU38" s="682"/>
      <c r="AV38" s="682"/>
      <c r="AW38" s="682"/>
      <c r="AX38" s="682"/>
      <c r="AY38" s="683"/>
      <c r="AZ38" s="638">
        <v>440308</v>
      </c>
      <c r="BA38" s="639"/>
      <c r="BB38" s="639"/>
      <c r="BC38" s="639"/>
      <c r="BD38" s="657"/>
      <c r="BE38" s="657"/>
      <c r="BF38" s="684"/>
      <c r="BG38" s="677" t="s">
        <v>270</v>
      </c>
      <c r="BH38" s="678"/>
      <c r="BI38" s="678"/>
      <c r="BJ38" s="678"/>
      <c r="BK38" s="678"/>
      <c r="BL38" s="678"/>
      <c r="BM38" s="678"/>
      <c r="BN38" s="678"/>
      <c r="BO38" s="678"/>
      <c r="BP38" s="678"/>
      <c r="BQ38" s="678"/>
      <c r="BR38" s="678"/>
      <c r="BS38" s="678"/>
      <c r="BT38" s="678"/>
      <c r="BU38" s="679"/>
      <c r="BV38" s="638">
        <v>7162</v>
      </c>
      <c r="BW38" s="639"/>
      <c r="BX38" s="639"/>
      <c r="BY38" s="639"/>
      <c r="BZ38" s="639"/>
      <c r="CA38" s="639"/>
      <c r="CB38" s="685"/>
      <c r="CD38" s="677" t="s">
        <v>271</v>
      </c>
      <c r="CE38" s="678"/>
      <c r="CF38" s="678"/>
      <c r="CG38" s="678"/>
      <c r="CH38" s="678"/>
      <c r="CI38" s="678"/>
      <c r="CJ38" s="678"/>
      <c r="CK38" s="678"/>
      <c r="CL38" s="678"/>
      <c r="CM38" s="678"/>
      <c r="CN38" s="678"/>
      <c r="CO38" s="678"/>
      <c r="CP38" s="678"/>
      <c r="CQ38" s="679"/>
      <c r="CR38" s="638">
        <v>2547252</v>
      </c>
      <c r="CS38" s="639"/>
      <c r="CT38" s="639"/>
      <c r="CU38" s="639"/>
      <c r="CV38" s="639"/>
      <c r="CW38" s="639"/>
      <c r="CX38" s="639"/>
      <c r="CY38" s="640"/>
      <c r="CZ38" s="641">
        <v>7.3</v>
      </c>
      <c r="DA38" s="659"/>
      <c r="DB38" s="659"/>
      <c r="DC38" s="660"/>
      <c r="DD38" s="644">
        <v>2048597</v>
      </c>
      <c r="DE38" s="639"/>
      <c r="DF38" s="639"/>
      <c r="DG38" s="639"/>
      <c r="DH38" s="639"/>
      <c r="DI38" s="639"/>
      <c r="DJ38" s="639"/>
      <c r="DK38" s="640"/>
      <c r="DL38" s="644">
        <v>1848955</v>
      </c>
      <c r="DM38" s="639"/>
      <c r="DN38" s="639"/>
      <c r="DO38" s="639"/>
      <c r="DP38" s="639"/>
      <c r="DQ38" s="639"/>
      <c r="DR38" s="639"/>
      <c r="DS38" s="639"/>
      <c r="DT38" s="639"/>
      <c r="DU38" s="639"/>
      <c r="DV38" s="640"/>
      <c r="DW38" s="641">
        <v>12.6</v>
      </c>
      <c r="DX38" s="659"/>
      <c r="DY38" s="659"/>
      <c r="DZ38" s="659"/>
      <c r="EA38" s="659"/>
      <c r="EB38" s="659"/>
      <c r="EC38" s="680"/>
    </row>
    <row r="39" spans="2:133" ht="11.25" customHeight="1" x14ac:dyDescent="0.2">
      <c r="B39" s="635" t="s">
        <v>272</v>
      </c>
      <c r="C39" s="636"/>
      <c r="D39" s="636"/>
      <c r="E39" s="636"/>
      <c r="F39" s="636"/>
      <c r="G39" s="636"/>
      <c r="H39" s="636"/>
      <c r="I39" s="636"/>
      <c r="J39" s="636"/>
      <c r="K39" s="636"/>
      <c r="L39" s="636"/>
      <c r="M39" s="636"/>
      <c r="N39" s="636"/>
      <c r="O39" s="636"/>
      <c r="P39" s="636"/>
      <c r="Q39" s="637"/>
      <c r="R39" s="638">
        <v>2967655</v>
      </c>
      <c r="S39" s="639"/>
      <c r="T39" s="639"/>
      <c r="U39" s="639"/>
      <c r="V39" s="639"/>
      <c r="W39" s="639"/>
      <c r="X39" s="639"/>
      <c r="Y39" s="640"/>
      <c r="Z39" s="671">
        <v>8.4</v>
      </c>
      <c r="AA39" s="671"/>
      <c r="AB39" s="671"/>
      <c r="AC39" s="671"/>
      <c r="AD39" s="672" t="s">
        <v>67</v>
      </c>
      <c r="AE39" s="672"/>
      <c r="AF39" s="672"/>
      <c r="AG39" s="672"/>
      <c r="AH39" s="672"/>
      <c r="AI39" s="672"/>
      <c r="AJ39" s="672"/>
      <c r="AK39" s="672"/>
      <c r="AL39" s="641" t="s">
        <v>67</v>
      </c>
      <c r="AM39" s="642"/>
      <c r="AN39" s="642"/>
      <c r="AO39" s="673"/>
      <c r="AQ39" s="681" t="s">
        <v>273</v>
      </c>
      <c r="AR39" s="682"/>
      <c r="AS39" s="682"/>
      <c r="AT39" s="682"/>
      <c r="AU39" s="682"/>
      <c r="AV39" s="682"/>
      <c r="AW39" s="682"/>
      <c r="AX39" s="682"/>
      <c r="AY39" s="683"/>
      <c r="AZ39" s="638">
        <v>176486</v>
      </c>
      <c r="BA39" s="639"/>
      <c r="BB39" s="639"/>
      <c r="BC39" s="639"/>
      <c r="BD39" s="657"/>
      <c r="BE39" s="657"/>
      <c r="BF39" s="684"/>
      <c r="BG39" s="677" t="s">
        <v>274</v>
      </c>
      <c r="BH39" s="678"/>
      <c r="BI39" s="678"/>
      <c r="BJ39" s="678"/>
      <c r="BK39" s="678"/>
      <c r="BL39" s="678"/>
      <c r="BM39" s="678"/>
      <c r="BN39" s="678"/>
      <c r="BO39" s="678"/>
      <c r="BP39" s="678"/>
      <c r="BQ39" s="678"/>
      <c r="BR39" s="678"/>
      <c r="BS39" s="678"/>
      <c r="BT39" s="678"/>
      <c r="BU39" s="679"/>
      <c r="BV39" s="638">
        <v>11358</v>
      </c>
      <c r="BW39" s="639"/>
      <c r="BX39" s="639"/>
      <c r="BY39" s="639"/>
      <c r="BZ39" s="639"/>
      <c r="CA39" s="639"/>
      <c r="CB39" s="685"/>
      <c r="CD39" s="677" t="s">
        <v>275</v>
      </c>
      <c r="CE39" s="678"/>
      <c r="CF39" s="678"/>
      <c r="CG39" s="678"/>
      <c r="CH39" s="678"/>
      <c r="CI39" s="678"/>
      <c r="CJ39" s="678"/>
      <c r="CK39" s="678"/>
      <c r="CL39" s="678"/>
      <c r="CM39" s="678"/>
      <c r="CN39" s="678"/>
      <c r="CO39" s="678"/>
      <c r="CP39" s="678"/>
      <c r="CQ39" s="679"/>
      <c r="CR39" s="638">
        <v>1094413</v>
      </c>
      <c r="CS39" s="657"/>
      <c r="CT39" s="657"/>
      <c r="CU39" s="657"/>
      <c r="CV39" s="657"/>
      <c r="CW39" s="657"/>
      <c r="CX39" s="657"/>
      <c r="CY39" s="658"/>
      <c r="CZ39" s="641">
        <v>3.1</v>
      </c>
      <c r="DA39" s="659"/>
      <c r="DB39" s="659"/>
      <c r="DC39" s="660"/>
      <c r="DD39" s="644">
        <v>686698</v>
      </c>
      <c r="DE39" s="657"/>
      <c r="DF39" s="657"/>
      <c r="DG39" s="657"/>
      <c r="DH39" s="657"/>
      <c r="DI39" s="657"/>
      <c r="DJ39" s="657"/>
      <c r="DK39" s="658"/>
      <c r="DL39" s="644" t="s">
        <v>67</v>
      </c>
      <c r="DM39" s="657"/>
      <c r="DN39" s="657"/>
      <c r="DO39" s="657"/>
      <c r="DP39" s="657"/>
      <c r="DQ39" s="657"/>
      <c r="DR39" s="657"/>
      <c r="DS39" s="657"/>
      <c r="DT39" s="657"/>
      <c r="DU39" s="657"/>
      <c r="DV39" s="658"/>
      <c r="DW39" s="641" t="s">
        <v>67</v>
      </c>
      <c r="DX39" s="659"/>
      <c r="DY39" s="659"/>
      <c r="DZ39" s="659"/>
      <c r="EA39" s="659"/>
      <c r="EB39" s="659"/>
      <c r="EC39" s="680"/>
    </row>
    <row r="40" spans="2:133" ht="11.25" customHeight="1" x14ac:dyDescent="0.2">
      <c r="B40" s="635" t="s">
        <v>276</v>
      </c>
      <c r="C40" s="636"/>
      <c r="D40" s="636"/>
      <c r="E40" s="636"/>
      <c r="F40" s="636"/>
      <c r="G40" s="636"/>
      <c r="H40" s="636"/>
      <c r="I40" s="636"/>
      <c r="J40" s="636"/>
      <c r="K40" s="636"/>
      <c r="L40" s="636"/>
      <c r="M40" s="636"/>
      <c r="N40" s="636"/>
      <c r="O40" s="636"/>
      <c r="P40" s="636"/>
      <c r="Q40" s="637"/>
      <c r="R40" s="638" t="s">
        <v>67</v>
      </c>
      <c r="S40" s="639"/>
      <c r="T40" s="639"/>
      <c r="U40" s="639"/>
      <c r="V40" s="639"/>
      <c r="W40" s="639"/>
      <c r="X40" s="639"/>
      <c r="Y40" s="640"/>
      <c r="Z40" s="671" t="s">
        <v>67</v>
      </c>
      <c r="AA40" s="671"/>
      <c r="AB40" s="671"/>
      <c r="AC40" s="671"/>
      <c r="AD40" s="672" t="s">
        <v>67</v>
      </c>
      <c r="AE40" s="672"/>
      <c r="AF40" s="672"/>
      <c r="AG40" s="672"/>
      <c r="AH40" s="672"/>
      <c r="AI40" s="672"/>
      <c r="AJ40" s="672"/>
      <c r="AK40" s="672"/>
      <c r="AL40" s="641" t="s">
        <v>67</v>
      </c>
      <c r="AM40" s="642"/>
      <c r="AN40" s="642"/>
      <c r="AO40" s="673"/>
      <c r="AQ40" s="681" t="s">
        <v>277</v>
      </c>
      <c r="AR40" s="682"/>
      <c r="AS40" s="682"/>
      <c r="AT40" s="682"/>
      <c r="AU40" s="682"/>
      <c r="AV40" s="682"/>
      <c r="AW40" s="682"/>
      <c r="AX40" s="682"/>
      <c r="AY40" s="683"/>
      <c r="AZ40" s="638" t="s">
        <v>67</v>
      </c>
      <c r="BA40" s="639"/>
      <c r="BB40" s="639"/>
      <c r="BC40" s="639"/>
      <c r="BD40" s="657"/>
      <c r="BE40" s="657"/>
      <c r="BF40" s="684"/>
      <c r="BG40" s="686" t="s">
        <v>278</v>
      </c>
      <c r="BH40" s="687"/>
      <c r="BI40" s="687"/>
      <c r="BJ40" s="687"/>
      <c r="BK40" s="687"/>
      <c r="BL40" s="91"/>
      <c r="BM40" s="678" t="s">
        <v>279</v>
      </c>
      <c r="BN40" s="678"/>
      <c r="BO40" s="678"/>
      <c r="BP40" s="678"/>
      <c r="BQ40" s="678"/>
      <c r="BR40" s="678"/>
      <c r="BS40" s="678"/>
      <c r="BT40" s="678"/>
      <c r="BU40" s="679"/>
      <c r="BV40" s="638">
        <v>107</v>
      </c>
      <c r="BW40" s="639"/>
      <c r="BX40" s="639"/>
      <c r="BY40" s="639"/>
      <c r="BZ40" s="639"/>
      <c r="CA40" s="639"/>
      <c r="CB40" s="685"/>
      <c r="CD40" s="677" t="s">
        <v>280</v>
      </c>
      <c r="CE40" s="678"/>
      <c r="CF40" s="678"/>
      <c r="CG40" s="678"/>
      <c r="CH40" s="678"/>
      <c r="CI40" s="678"/>
      <c r="CJ40" s="678"/>
      <c r="CK40" s="678"/>
      <c r="CL40" s="678"/>
      <c r="CM40" s="678"/>
      <c r="CN40" s="678"/>
      <c r="CO40" s="678"/>
      <c r="CP40" s="678"/>
      <c r="CQ40" s="679"/>
      <c r="CR40" s="638">
        <v>1311710</v>
      </c>
      <c r="CS40" s="639"/>
      <c r="CT40" s="639"/>
      <c r="CU40" s="639"/>
      <c r="CV40" s="639"/>
      <c r="CW40" s="639"/>
      <c r="CX40" s="639"/>
      <c r="CY40" s="640"/>
      <c r="CZ40" s="641">
        <v>3.8</v>
      </c>
      <c r="DA40" s="659"/>
      <c r="DB40" s="659"/>
      <c r="DC40" s="660"/>
      <c r="DD40" s="644">
        <v>11393</v>
      </c>
      <c r="DE40" s="639"/>
      <c r="DF40" s="639"/>
      <c r="DG40" s="639"/>
      <c r="DH40" s="639"/>
      <c r="DI40" s="639"/>
      <c r="DJ40" s="639"/>
      <c r="DK40" s="640"/>
      <c r="DL40" s="644" t="s">
        <v>67</v>
      </c>
      <c r="DM40" s="639"/>
      <c r="DN40" s="639"/>
      <c r="DO40" s="639"/>
      <c r="DP40" s="639"/>
      <c r="DQ40" s="639"/>
      <c r="DR40" s="639"/>
      <c r="DS40" s="639"/>
      <c r="DT40" s="639"/>
      <c r="DU40" s="639"/>
      <c r="DV40" s="640"/>
      <c r="DW40" s="641" t="s">
        <v>67</v>
      </c>
      <c r="DX40" s="659"/>
      <c r="DY40" s="659"/>
      <c r="DZ40" s="659"/>
      <c r="EA40" s="659"/>
      <c r="EB40" s="659"/>
      <c r="EC40" s="680"/>
    </row>
    <row r="41" spans="2:133" ht="11.25" customHeight="1" x14ac:dyDescent="0.2">
      <c r="B41" s="635" t="s">
        <v>281</v>
      </c>
      <c r="C41" s="636"/>
      <c r="D41" s="636"/>
      <c r="E41" s="636"/>
      <c r="F41" s="636"/>
      <c r="G41" s="636"/>
      <c r="H41" s="636"/>
      <c r="I41" s="636"/>
      <c r="J41" s="636"/>
      <c r="K41" s="636"/>
      <c r="L41" s="636"/>
      <c r="M41" s="636"/>
      <c r="N41" s="636"/>
      <c r="O41" s="636"/>
      <c r="P41" s="636"/>
      <c r="Q41" s="637"/>
      <c r="R41" s="638" t="s">
        <v>67</v>
      </c>
      <c r="S41" s="639"/>
      <c r="T41" s="639"/>
      <c r="U41" s="639"/>
      <c r="V41" s="639"/>
      <c r="W41" s="639"/>
      <c r="X41" s="639"/>
      <c r="Y41" s="640"/>
      <c r="Z41" s="671" t="s">
        <v>67</v>
      </c>
      <c r="AA41" s="671"/>
      <c r="AB41" s="671"/>
      <c r="AC41" s="671"/>
      <c r="AD41" s="672" t="s">
        <v>67</v>
      </c>
      <c r="AE41" s="672"/>
      <c r="AF41" s="672"/>
      <c r="AG41" s="672"/>
      <c r="AH41" s="672"/>
      <c r="AI41" s="672"/>
      <c r="AJ41" s="672"/>
      <c r="AK41" s="672"/>
      <c r="AL41" s="641" t="s">
        <v>67</v>
      </c>
      <c r="AM41" s="642"/>
      <c r="AN41" s="642"/>
      <c r="AO41" s="673"/>
      <c r="AQ41" s="681" t="s">
        <v>282</v>
      </c>
      <c r="AR41" s="682"/>
      <c r="AS41" s="682"/>
      <c r="AT41" s="682"/>
      <c r="AU41" s="682"/>
      <c r="AV41" s="682"/>
      <c r="AW41" s="682"/>
      <c r="AX41" s="682"/>
      <c r="AY41" s="683"/>
      <c r="AZ41" s="638">
        <v>558593</v>
      </c>
      <c r="BA41" s="639"/>
      <c r="BB41" s="639"/>
      <c r="BC41" s="639"/>
      <c r="BD41" s="657"/>
      <c r="BE41" s="657"/>
      <c r="BF41" s="684"/>
      <c r="BG41" s="686"/>
      <c r="BH41" s="687"/>
      <c r="BI41" s="687"/>
      <c r="BJ41" s="687"/>
      <c r="BK41" s="687"/>
      <c r="BL41" s="91"/>
      <c r="BM41" s="678" t="s">
        <v>283</v>
      </c>
      <c r="BN41" s="678"/>
      <c r="BO41" s="678"/>
      <c r="BP41" s="678"/>
      <c r="BQ41" s="678"/>
      <c r="BR41" s="678"/>
      <c r="BS41" s="678"/>
      <c r="BT41" s="678"/>
      <c r="BU41" s="679"/>
      <c r="BV41" s="638">
        <v>1</v>
      </c>
      <c r="BW41" s="639"/>
      <c r="BX41" s="639"/>
      <c r="BY41" s="639"/>
      <c r="BZ41" s="639"/>
      <c r="CA41" s="639"/>
      <c r="CB41" s="685"/>
      <c r="CD41" s="677" t="s">
        <v>284</v>
      </c>
      <c r="CE41" s="678"/>
      <c r="CF41" s="678"/>
      <c r="CG41" s="678"/>
      <c r="CH41" s="678"/>
      <c r="CI41" s="678"/>
      <c r="CJ41" s="678"/>
      <c r="CK41" s="678"/>
      <c r="CL41" s="678"/>
      <c r="CM41" s="678"/>
      <c r="CN41" s="678"/>
      <c r="CO41" s="678"/>
      <c r="CP41" s="678"/>
      <c r="CQ41" s="679"/>
      <c r="CR41" s="638" t="s">
        <v>67</v>
      </c>
      <c r="CS41" s="657"/>
      <c r="CT41" s="657"/>
      <c r="CU41" s="657"/>
      <c r="CV41" s="657"/>
      <c r="CW41" s="657"/>
      <c r="CX41" s="657"/>
      <c r="CY41" s="658"/>
      <c r="CZ41" s="641" t="s">
        <v>67</v>
      </c>
      <c r="DA41" s="659"/>
      <c r="DB41" s="659"/>
      <c r="DC41" s="660"/>
      <c r="DD41" s="644" t="s">
        <v>67</v>
      </c>
      <c r="DE41" s="657"/>
      <c r="DF41" s="657"/>
      <c r="DG41" s="657"/>
      <c r="DH41" s="657"/>
      <c r="DI41" s="657"/>
      <c r="DJ41" s="657"/>
      <c r="DK41" s="658"/>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2">
      <c r="B42" s="635" t="s">
        <v>285</v>
      </c>
      <c r="C42" s="636"/>
      <c r="D42" s="636"/>
      <c r="E42" s="636"/>
      <c r="F42" s="636"/>
      <c r="G42" s="636"/>
      <c r="H42" s="636"/>
      <c r="I42" s="636"/>
      <c r="J42" s="636"/>
      <c r="K42" s="636"/>
      <c r="L42" s="636"/>
      <c r="M42" s="636"/>
      <c r="N42" s="636"/>
      <c r="O42" s="636"/>
      <c r="P42" s="636"/>
      <c r="Q42" s="637"/>
      <c r="R42" s="638">
        <v>521055</v>
      </c>
      <c r="S42" s="639"/>
      <c r="T42" s="639"/>
      <c r="U42" s="639"/>
      <c r="V42" s="639"/>
      <c r="W42" s="639"/>
      <c r="X42" s="639"/>
      <c r="Y42" s="640"/>
      <c r="Z42" s="671">
        <v>1.5</v>
      </c>
      <c r="AA42" s="671"/>
      <c r="AB42" s="671"/>
      <c r="AC42" s="671"/>
      <c r="AD42" s="672" t="s">
        <v>67</v>
      </c>
      <c r="AE42" s="672"/>
      <c r="AF42" s="672"/>
      <c r="AG42" s="672"/>
      <c r="AH42" s="672"/>
      <c r="AI42" s="672"/>
      <c r="AJ42" s="672"/>
      <c r="AK42" s="672"/>
      <c r="AL42" s="641" t="s">
        <v>67</v>
      </c>
      <c r="AM42" s="642"/>
      <c r="AN42" s="642"/>
      <c r="AO42" s="673"/>
      <c r="AQ42" s="674" t="s">
        <v>286</v>
      </c>
      <c r="AR42" s="675"/>
      <c r="AS42" s="675"/>
      <c r="AT42" s="675"/>
      <c r="AU42" s="675"/>
      <c r="AV42" s="675"/>
      <c r="AW42" s="675"/>
      <c r="AX42" s="675"/>
      <c r="AY42" s="676"/>
      <c r="AZ42" s="622">
        <v>1839095</v>
      </c>
      <c r="BA42" s="661"/>
      <c r="BB42" s="661"/>
      <c r="BC42" s="661"/>
      <c r="BD42" s="623"/>
      <c r="BE42" s="623"/>
      <c r="BF42" s="667"/>
      <c r="BG42" s="688"/>
      <c r="BH42" s="689"/>
      <c r="BI42" s="689"/>
      <c r="BJ42" s="689"/>
      <c r="BK42" s="689"/>
      <c r="BL42" s="92"/>
      <c r="BM42" s="668" t="s">
        <v>287</v>
      </c>
      <c r="BN42" s="668"/>
      <c r="BO42" s="668"/>
      <c r="BP42" s="668"/>
      <c r="BQ42" s="668"/>
      <c r="BR42" s="668"/>
      <c r="BS42" s="668"/>
      <c r="BT42" s="668"/>
      <c r="BU42" s="669"/>
      <c r="BV42" s="622">
        <v>377</v>
      </c>
      <c r="BW42" s="661"/>
      <c r="BX42" s="661"/>
      <c r="BY42" s="661"/>
      <c r="BZ42" s="661"/>
      <c r="CA42" s="661"/>
      <c r="CB42" s="670"/>
      <c r="CD42" s="635" t="s">
        <v>288</v>
      </c>
      <c r="CE42" s="636"/>
      <c r="CF42" s="636"/>
      <c r="CG42" s="636"/>
      <c r="CH42" s="636"/>
      <c r="CI42" s="636"/>
      <c r="CJ42" s="636"/>
      <c r="CK42" s="636"/>
      <c r="CL42" s="636"/>
      <c r="CM42" s="636"/>
      <c r="CN42" s="636"/>
      <c r="CO42" s="636"/>
      <c r="CP42" s="636"/>
      <c r="CQ42" s="637"/>
      <c r="CR42" s="638">
        <v>3304598</v>
      </c>
      <c r="CS42" s="639"/>
      <c r="CT42" s="639"/>
      <c r="CU42" s="639"/>
      <c r="CV42" s="639"/>
      <c r="CW42" s="639"/>
      <c r="CX42" s="639"/>
      <c r="CY42" s="640"/>
      <c r="CZ42" s="641">
        <v>9.5</v>
      </c>
      <c r="DA42" s="642"/>
      <c r="DB42" s="642"/>
      <c r="DC42" s="643"/>
      <c r="DD42" s="644">
        <v>450074</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2">
      <c r="B43" s="619" t="s">
        <v>289</v>
      </c>
      <c r="C43" s="620"/>
      <c r="D43" s="620"/>
      <c r="E43" s="620"/>
      <c r="F43" s="620"/>
      <c r="G43" s="620"/>
      <c r="H43" s="620"/>
      <c r="I43" s="620"/>
      <c r="J43" s="620"/>
      <c r="K43" s="620"/>
      <c r="L43" s="620"/>
      <c r="M43" s="620"/>
      <c r="N43" s="620"/>
      <c r="O43" s="620"/>
      <c r="P43" s="620"/>
      <c r="Q43" s="621"/>
      <c r="R43" s="622">
        <v>35518671</v>
      </c>
      <c r="S43" s="661"/>
      <c r="T43" s="661"/>
      <c r="U43" s="661"/>
      <c r="V43" s="661"/>
      <c r="W43" s="661"/>
      <c r="X43" s="661"/>
      <c r="Y43" s="662"/>
      <c r="Z43" s="663">
        <v>100</v>
      </c>
      <c r="AA43" s="663"/>
      <c r="AB43" s="663"/>
      <c r="AC43" s="663"/>
      <c r="AD43" s="664">
        <v>14114959</v>
      </c>
      <c r="AE43" s="664"/>
      <c r="AF43" s="664"/>
      <c r="AG43" s="664"/>
      <c r="AH43" s="664"/>
      <c r="AI43" s="664"/>
      <c r="AJ43" s="664"/>
      <c r="AK43" s="664"/>
      <c r="AL43" s="625">
        <v>100</v>
      </c>
      <c r="AM43" s="665"/>
      <c r="AN43" s="665"/>
      <c r="AO43" s="666"/>
      <c r="BV43" s="93"/>
      <c r="BW43" s="93"/>
      <c r="BX43" s="93"/>
      <c r="BY43" s="93"/>
      <c r="BZ43" s="93"/>
      <c r="CA43" s="93"/>
      <c r="CB43" s="93"/>
      <c r="CD43" s="635" t="s">
        <v>290</v>
      </c>
      <c r="CE43" s="636"/>
      <c r="CF43" s="636"/>
      <c r="CG43" s="636"/>
      <c r="CH43" s="636"/>
      <c r="CI43" s="636"/>
      <c r="CJ43" s="636"/>
      <c r="CK43" s="636"/>
      <c r="CL43" s="636"/>
      <c r="CM43" s="636"/>
      <c r="CN43" s="636"/>
      <c r="CO43" s="636"/>
      <c r="CP43" s="636"/>
      <c r="CQ43" s="637"/>
      <c r="CR43" s="638">
        <v>45547</v>
      </c>
      <c r="CS43" s="657"/>
      <c r="CT43" s="657"/>
      <c r="CU43" s="657"/>
      <c r="CV43" s="657"/>
      <c r="CW43" s="657"/>
      <c r="CX43" s="657"/>
      <c r="CY43" s="658"/>
      <c r="CZ43" s="641">
        <v>0.1</v>
      </c>
      <c r="DA43" s="659"/>
      <c r="DB43" s="659"/>
      <c r="DC43" s="660"/>
      <c r="DD43" s="644">
        <v>45547</v>
      </c>
      <c r="DE43" s="657"/>
      <c r="DF43" s="657"/>
      <c r="DG43" s="657"/>
      <c r="DH43" s="657"/>
      <c r="DI43" s="657"/>
      <c r="DJ43" s="657"/>
      <c r="DK43" s="658"/>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1" t="s">
        <v>237</v>
      </c>
      <c r="CE44" s="652"/>
      <c r="CF44" s="635" t="s">
        <v>291</v>
      </c>
      <c r="CG44" s="636"/>
      <c r="CH44" s="636"/>
      <c r="CI44" s="636"/>
      <c r="CJ44" s="636"/>
      <c r="CK44" s="636"/>
      <c r="CL44" s="636"/>
      <c r="CM44" s="636"/>
      <c r="CN44" s="636"/>
      <c r="CO44" s="636"/>
      <c r="CP44" s="636"/>
      <c r="CQ44" s="637"/>
      <c r="CR44" s="638">
        <v>3050745</v>
      </c>
      <c r="CS44" s="639"/>
      <c r="CT44" s="639"/>
      <c r="CU44" s="639"/>
      <c r="CV44" s="639"/>
      <c r="CW44" s="639"/>
      <c r="CX44" s="639"/>
      <c r="CY44" s="640"/>
      <c r="CZ44" s="641">
        <v>8.6999999999999993</v>
      </c>
      <c r="DA44" s="642"/>
      <c r="DB44" s="642"/>
      <c r="DC44" s="643"/>
      <c r="DD44" s="644">
        <v>441800</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2">
      <c r="B45" s="95" t="s">
        <v>292</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3"/>
      <c r="CE45" s="654"/>
      <c r="CF45" s="635" t="s">
        <v>293</v>
      </c>
      <c r="CG45" s="636"/>
      <c r="CH45" s="636"/>
      <c r="CI45" s="636"/>
      <c r="CJ45" s="636"/>
      <c r="CK45" s="636"/>
      <c r="CL45" s="636"/>
      <c r="CM45" s="636"/>
      <c r="CN45" s="636"/>
      <c r="CO45" s="636"/>
      <c r="CP45" s="636"/>
      <c r="CQ45" s="637"/>
      <c r="CR45" s="638">
        <v>1036332</v>
      </c>
      <c r="CS45" s="657"/>
      <c r="CT45" s="657"/>
      <c r="CU45" s="657"/>
      <c r="CV45" s="657"/>
      <c r="CW45" s="657"/>
      <c r="CX45" s="657"/>
      <c r="CY45" s="658"/>
      <c r="CZ45" s="641">
        <v>3</v>
      </c>
      <c r="DA45" s="659"/>
      <c r="DB45" s="659"/>
      <c r="DC45" s="660"/>
      <c r="DD45" s="644">
        <v>41808</v>
      </c>
      <c r="DE45" s="657"/>
      <c r="DF45" s="657"/>
      <c r="DG45" s="657"/>
      <c r="DH45" s="657"/>
      <c r="DI45" s="657"/>
      <c r="DJ45" s="657"/>
      <c r="DK45" s="658"/>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2">
      <c r="B46" s="96" t="s">
        <v>294</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3"/>
      <c r="CE46" s="654"/>
      <c r="CF46" s="635" t="s">
        <v>295</v>
      </c>
      <c r="CG46" s="636"/>
      <c r="CH46" s="636"/>
      <c r="CI46" s="636"/>
      <c r="CJ46" s="636"/>
      <c r="CK46" s="636"/>
      <c r="CL46" s="636"/>
      <c r="CM46" s="636"/>
      <c r="CN46" s="636"/>
      <c r="CO46" s="636"/>
      <c r="CP46" s="636"/>
      <c r="CQ46" s="637"/>
      <c r="CR46" s="638">
        <v>1816477</v>
      </c>
      <c r="CS46" s="639"/>
      <c r="CT46" s="639"/>
      <c r="CU46" s="639"/>
      <c r="CV46" s="639"/>
      <c r="CW46" s="639"/>
      <c r="CX46" s="639"/>
      <c r="CY46" s="640"/>
      <c r="CZ46" s="641">
        <v>5.2</v>
      </c>
      <c r="DA46" s="642"/>
      <c r="DB46" s="642"/>
      <c r="DC46" s="643"/>
      <c r="DD46" s="644">
        <v>338584</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2">
      <c r="B47" s="97" t="s">
        <v>296</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3"/>
      <c r="CE47" s="654"/>
      <c r="CF47" s="635" t="s">
        <v>297</v>
      </c>
      <c r="CG47" s="636"/>
      <c r="CH47" s="636"/>
      <c r="CI47" s="636"/>
      <c r="CJ47" s="636"/>
      <c r="CK47" s="636"/>
      <c r="CL47" s="636"/>
      <c r="CM47" s="636"/>
      <c r="CN47" s="636"/>
      <c r="CO47" s="636"/>
      <c r="CP47" s="636"/>
      <c r="CQ47" s="637"/>
      <c r="CR47" s="638">
        <v>253853</v>
      </c>
      <c r="CS47" s="657"/>
      <c r="CT47" s="657"/>
      <c r="CU47" s="657"/>
      <c r="CV47" s="657"/>
      <c r="CW47" s="657"/>
      <c r="CX47" s="657"/>
      <c r="CY47" s="658"/>
      <c r="CZ47" s="641">
        <v>0.7</v>
      </c>
      <c r="DA47" s="659"/>
      <c r="DB47" s="659"/>
      <c r="DC47" s="660"/>
      <c r="DD47" s="644">
        <v>8274</v>
      </c>
      <c r="DE47" s="657"/>
      <c r="DF47" s="657"/>
      <c r="DG47" s="657"/>
      <c r="DH47" s="657"/>
      <c r="DI47" s="657"/>
      <c r="DJ47" s="657"/>
      <c r="DK47" s="658"/>
      <c r="DL47" s="645"/>
      <c r="DM47" s="646"/>
      <c r="DN47" s="646"/>
      <c r="DO47" s="646"/>
      <c r="DP47" s="646"/>
      <c r="DQ47" s="646"/>
      <c r="DR47" s="646"/>
      <c r="DS47" s="646"/>
      <c r="DT47" s="646"/>
      <c r="DU47" s="646"/>
      <c r="DV47" s="647"/>
      <c r="DW47" s="648"/>
      <c r="DX47" s="649"/>
      <c r="DY47" s="649"/>
      <c r="DZ47" s="649"/>
      <c r="EA47" s="649"/>
      <c r="EB47" s="649"/>
      <c r="EC47" s="650"/>
    </row>
    <row r="48" spans="2:133" ht="10.8" x14ac:dyDescent="0.2">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5"/>
      <c r="CE48" s="656"/>
      <c r="CF48" s="635" t="s">
        <v>298</v>
      </c>
      <c r="CG48" s="636"/>
      <c r="CH48" s="636"/>
      <c r="CI48" s="636"/>
      <c r="CJ48" s="636"/>
      <c r="CK48" s="636"/>
      <c r="CL48" s="636"/>
      <c r="CM48" s="636"/>
      <c r="CN48" s="636"/>
      <c r="CO48" s="636"/>
      <c r="CP48" s="636"/>
      <c r="CQ48" s="637"/>
      <c r="CR48" s="638" t="s">
        <v>67</v>
      </c>
      <c r="CS48" s="639"/>
      <c r="CT48" s="639"/>
      <c r="CU48" s="639"/>
      <c r="CV48" s="639"/>
      <c r="CW48" s="639"/>
      <c r="CX48" s="639"/>
      <c r="CY48" s="640"/>
      <c r="CZ48" s="641" t="s">
        <v>67</v>
      </c>
      <c r="DA48" s="642"/>
      <c r="DB48" s="642"/>
      <c r="DC48" s="643"/>
      <c r="DD48" s="644" t="s">
        <v>67</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2">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299</v>
      </c>
      <c r="CE49" s="620"/>
      <c r="CF49" s="620"/>
      <c r="CG49" s="620"/>
      <c r="CH49" s="620"/>
      <c r="CI49" s="620"/>
      <c r="CJ49" s="620"/>
      <c r="CK49" s="620"/>
      <c r="CL49" s="620"/>
      <c r="CM49" s="620"/>
      <c r="CN49" s="620"/>
      <c r="CO49" s="620"/>
      <c r="CP49" s="620"/>
      <c r="CQ49" s="621"/>
      <c r="CR49" s="622">
        <v>34900297</v>
      </c>
      <c r="CS49" s="623"/>
      <c r="CT49" s="623"/>
      <c r="CU49" s="623"/>
      <c r="CV49" s="623"/>
      <c r="CW49" s="623"/>
      <c r="CX49" s="623"/>
      <c r="CY49" s="624"/>
      <c r="CZ49" s="625">
        <v>100</v>
      </c>
      <c r="DA49" s="626"/>
      <c r="DB49" s="626"/>
      <c r="DC49" s="627"/>
      <c r="DD49" s="628">
        <v>17082384</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y5Ini0zfMXosggcfb3+u3H8+J8qq0iCcjQQGgRcbKI+WFBYUAKnH4xsbQ/gMTxRvEUhW5ba0wo8746L+/VqOFA==" saltValue="VOCsdzyoKlJJI+yH5rKTu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146" customWidth="1"/>
    <col min="131" max="131" width="1.6640625" style="146" customWidth="1"/>
    <col min="132" max="16384" width="9" style="146" hidden="1"/>
  </cols>
  <sheetData>
    <row r="1" spans="1:131" s="104" customFormat="1" ht="11.25" customHeight="1" thickBot="1" x14ac:dyDescent="0.25">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5">
      <c r="A2" s="105" t="s">
        <v>300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6" t="s">
        <v>301</v>
      </c>
      <c r="DK2" s="1167"/>
      <c r="DL2" s="1167"/>
      <c r="DM2" s="1167"/>
      <c r="DN2" s="1167"/>
      <c r="DO2" s="1168"/>
      <c r="DP2" s="106"/>
      <c r="DQ2" s="1166" t="s">
        <v>302</v>
      </c>
      <c r="DR2" s="1167"/>
      <c r="DS2" s="1167"/>
      <c r="DT2" s="1167"/>
      <c r="DU2" s="1167"/>
      <c r="DV2" s="1167"/>
      <c r="DW2" s="1167"/>
      <c r="DX2" s="1167"/>
      <c r="DY2" s="1167"/>
      <c r="DZ2" s="1168"/>
      <c r="EA2" s="107"/>
    </row>
    <row r="3" spans="1:131" s="104" customFormat="1" ht="11.25" customHeigh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5">
      <c r="A4" s="1119" t="s">
        <v>303</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109"/>
      <c r="BA4" s="109"/>
      <c r="BB4" s="109"/>
      <c r="BC4" s="109"/>
      <c r="BD4" s="109"/>
      <c r="BE4" s="110"/>
      <c r="BF4" s="110"/>
      <c r="BG4" s="110"/>
      <c r="BH4" s="110"/>
      <c r="BI4" s="110"/>
      <c r="BJ4" s="110"/>
      <c r="BK4" s="110"/>
      <c r="BL4" s="110"/>
      <c r="BM4" s="110"/>
      <c r="BN4" s="110"/>
      <c r="BO4" s="110"/>
      <c r="BP4" s="110"/>
      <c r="BQ4" s="109" t="s">
        <v>304</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2">
      <c r="A5" s="1051" t="s">
        <v>305</v>
      </c>
      <c r="B5" s="1052"/>
      <c r="C5" s="1052"/>
      <c r="D5" s="1052"/>
      <c r="E5" s="1052"/>
      <c r="F5" s="1052"/>
      <c r="G5" s="1052"/>
      <c r="H5" s="1052"/>
      <c r="I5" s="1052"/>
      <c r="J5" s="1052"/>
      <c r="K5" s="1052"/>
      <c r="L5" s="1052"/>
      <c r="M5" s="1052"/>
      <c r="N5" s="1052"/>
      <c r="O5" s="1052"/>
      <c r="P5" s="1053"/>
      <c r="Q5" s="1057" t="s">
        <v>306</v>
      </c>
      <c r="R5" s="1058"/>
      <c r="S5" s="1058"/>
      <c r="T5" s="1058"/>
      <c r="U5" s="1059"/>
      <c r="V5" s="1057" t="s">
        <v>307</v>
      </c>
      <c r="W5" s="1058"/>
      <c r="X5" s="1058"/>
      <c r="Y5" s="1058"/>
      <c r="Z5" s="1059"/>
      <c r="AA5" s="1057" t="s">
        <v>308</v>
      </c>
      <c r="AB5" s="1058"/>
      <c r="AC5" s="1058"/>
      <c r="AD5" s="1058"/>
      <c r="AE5" s="1058"/>
      <c r="AF5" s="1169" t="s">
        <v>309</v>
      </c>
      <c r="AG5" s="1058"/>
      <c r="AH5" s="1058"/>
      <c r="AI5" s="1058"/>
      <c r="AJ5" s="1073"/>
      <c r="AK5" s="1058" t="s">
        <v>310</v>
      </c>
      <c r="AL5" s="1058"/>
      <c r="AM5" s="1058"/>
      <c r="AN5" s="1058"/>
      <c r="AO5" s="1059"/>
      <c r="AP5" s="1057" t="s">
        <v>311</v>
      </c>
      <c r="AQ5" s="1058"/>
      <c r="AR5" s="1058"/>
      <c r="AS5" s="1058"/>
      <c r="AT5" s="1059"/>
      <c r="AU5" s="1057" t="s">
        <v>312</v>
      </c>
      <c r="AV5" s="1058"/>
      <c r="AW5" s="1058"/>
      <c r="AX5" s="1058"/>
      <c r="AY5" s="1073"/>
      <c r="AZ5" s="113"/>
      <c r="BA5" s="113"/>
      <c r="BB5" s="113"/>
      <c r="BC5" s="113"/>
      <c r="BD5" s="113"/>
      <c r="BE5" s="114"/>
      <c r="BF5" s="114"/>
      <c r="BG5" s="114"/>
      <c r="BH5" s="114"/>
      <c r="BI5" s="114"/>
      <c r="BJ5" s="114"/>
      <c r="BK5" s="114"/>
      <c r="BL5" s="114"/>
      <c r="BM5" s="114"/>
      <c r="BN5" s="114"/>
      <c r="BO5" s="114"/>
      <c r="BP5" s="114"/>
      <c r="BQ5" s="1051" t="s">
        <v>313</v>
      </c>
      <c r="BR5" s="1052"/>
      <c r="BS5" s="1052"/>
      <c r="BT5" s="1052"/>
      <c r="BU5" s="1052"/>
      <c r="BV5" s="1052"/>
      <c r="BW5" s="1052"/>
      <c r="BX5" s="1052"/>
      <c r="BY5" s="1052"/>
      <c r="BZ5" s="1052"/>
      <c r="CA5" s="1052"/>
      <c r="CB5" s="1052"/>
      <c r="CC5" s="1052"/>
      <c r="CD5" s="1052"/>
      <c r="CE5" s="1052"/>
      <c r="CF5" s="1052"/>
      <c r="CG5" s="1053"/>
      <c r="CH5" s="1057" t="s">
        <v>314</v>
      </c>
      <c r="CI5" s="1058"/>
      <c r="CJ5" s="1058"/>
      <c r="CK5" s="1058"/>
      <c r="CL5" s="1059"/>
      <c r="CM5" s="1057" t="s">
        <v>315</v>
      </c>
      <c r="CN5" s="1058"/>
      <c r="CO5" s="1058"/>
      <c r="CP5" s="1058"/>
      <c r="CQ5" s="1059"/>
      <c r="CR5" s="1057" t="s">
        <v>316</v>
      </c>
      <c r="CS5" s="1058"/>
      <c r="CT5" s="1058"/>
      <c r="CU5" s="1058"/>
      <c r="CV5" s="1059"/>
      <c r="CW5" s="1057" t="s">
        <v>317</v>
      </c>
      <c r="CX5" s="1058"/>
      <c r="CY5" s="1058"/>
      <c r="CZ5" s="1058"/>
      <c r="DA5" s="1059"/>
      <c r="DB5" s="1057" t="s">
        <v>318</v>
      </c>
      <c r="DC5" s="1058"/>
      <c r="DD5" s="1058"/>
      <c r="DE5" s="1058"/>
      <c r="DF5" s="1059"/>
      <c r="DG5" s="1154" t="s">
        <v>319</v>
      </c>
      <c r="DH5" s="1155"/>
      <c r="DI5" s="1155"/>
      <c r="DJ5" s="1155"/>
      <c r="DK5" s="1156"/>
      <c r="DL5" s="1154" t="s">
        <v>320</v>
      </c>
      <c r="DM5" s="1155"/>
      <c r="DN5" s="1155"/>
      <c r="DO5" s="1155"/>
      <c r="DP5" s="1156"/>
      <c r="DQ5" s="1057" t="s">
        <v>321</v>
      </c>
      <c r="DR5" s="1058"/>
      <c r="DS5" s="1058"/>
      <c r="DT5" s="1058"/>
      <c r="DU5" s="1059"/>
      <c r="DV5" s="1057" t="s">
        <v>312</v>
      </c>
      <c r="DW5" s="1058"/>
      <c r="DX5" s="1058"/>
      <c r="DY5" s="1058"/>
      <c r="DZ5" s="1073"/>
      <c r="EA5" s="111"/>
    </row>
    <row r="6" spans="1:131" s="112" customFormat="1" ht="26.25" customHeight="1" thickBot="1" x14ac:dyDescent="0.25">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109"/>
      <c r="BA6" s="109"/>
      <c r="BB6" s="109"/>
      <c r="BC6" s="109"/>
      <c r="BD6" s="109"/>
      <c r="BE6" s="110"/>
      <c r="BF6" s="110"/>
      <c r="BG6" s="110"/>
      <c r="BH6" s="110"/>
      <c r="BI6" s="110"/>
      <c r="BJ6" s="110"/>
      <c r="BK6" s="110"/>
      <c r="BL6" s="110"/>
      <c r="BM6" s="110"/>
      <c r="BN6" s="110"/>
      <c r="BO6" s="110"/>
      <c r="BP6" s="110"/>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111"/>
    </row>
    <row r="7" spans="1:131" s="112" customFormat="1" ht="26.25" customHeight="1" thickTop="1" x14ac:dyDescent="0.2">
      <c r="A7" s="115">
        <v>1</v>
      </c>
      <c r="B7" s="1106" t="s">
        <v>322</v>
      </c>
      <c r="C7" s="1107"/>
      <c r="D7" s="1107"/>
      <c r="E7" s="1107"/>
      <c r="F7" s="1107"/>
      <c r="G7" s="1107"/>
      <c r="H7" s="1107"/>
      <c r="I7" s="1107"/>
      <c r="J7" s="1107"/>
      <c r="K7" s="1107"/>
      <c r="L7" s="1107"/>
      <c r="M7" s="1107"/>
      <c r="N7" s="1107"/>
      <c r="O7" s="1107"/>
      <c r="P7" s="1108"/>
      <c r="Q7" s="1160">
        <v>35519</v>
      </c>
      <c r="R7" s="1161"/>
      <c r="S7" s="1161"/>
      <c r="T7" s="1161"/>
      <c r="U7" s="1161"/>
      <c r="V7" s="1161">
        <v>34900</v>
      </c>
      <c r="W7" s="1161"/>
      <c r="X7" s="1161"/>
      <c r="Y7" s="1161"/>
      <c r="Z7" s="1161"/>
      <c r="AA7" s="1161">
        <v>618</v>
      </c>
      <c r="AB7" s="1161"/>
      <c r="AC7" s="1161"/>
      <c r="AD7" s="1161"/>
      <c r="AE7" s="1162"/>
      <c r="AF7" s="1163">
        <v>450</v>
      </c>
      <c r="AG7" s="1164"/>
      <c r="AH7" s="1164"/>
      <c r="AI7" s="1164"/>
      <c r="AJ7" s="1165"/>
      <c r="AK7" s="1147">
        <v>2547</v>
      </c>
      <c r="AL7" s="1148"/>
      <c r="AM7" s="1148"/>
      <c r="AN7" s="1148"/>
      <c r="AO7" s="1148"/>
      <c r="AP7" s="1148">
        <v>29805</v>
      </c>
      <c r="AQ7" s="1148"/>
      <c r="AR7" s="1148"/>
      <c r="AS7" s="1148"/>
      <c r="AT7" s="1148"/>
      <c r="AU7" s="1149"/>
      <c r="AV7" s="1149"/>
      <c r="AW7" s="1149"/>
      <c r="AX7" s="1149"/>
      <c r="AY7" s="1150"/>
      <c r="AZ7" s="109"/>
      <c r="BA7" s="109"/>
      <c r="BB7" s="109"/>
      <c r="BC7" s="109"/>
      <c r="BD7" s="109"/>
      <c r="BE7" s="110"/>
      <c r="BF7" s="110"/>
      <c r="BG7" s="110"/>
      <c r="BH7" s="110"/>
      <c r="BI7" s="110"/>
      <c r="BJ7" s="110"/>
      <c r="BK7" s="110"/>
      <c r="BL7" s="110"/>
      <c r="BM7" s="110"/>
      <c r="BN7" s="110"/>
      <c r="BO7" s="110"/>
      <c r="BP7" s="110"/>
      <c r="BQ7" s="116">
        <v>1</v>
      </c>
      <c r="BR7" s="117"/>
      <c r="BS7" s="1151" t="s">
        <v>323</v>
      </c>
      <c r="BT7" s="1152"/>
      <c r="BU7" s="1152"/>
      <c r="BV7" s="1152"/>
      <c r="BW7" s="1152"/>
      <c r="BX7" s="1152"/>
      <c r="BY7" s="1152"/>
      <c r="BZ7" s="1152"/>
      <c r="CA7" s="1152"/>
      <c r="CB7" s="1152"/>
      <c r="CC7" s="1152"/>
      <c r="CD7" s="1152"/>
      <c r="CE7" s="1152"/>
      <c r="CF7" s="1152"/>
      <c r="CG7" s="1153"/>
      <c r="CH7" s="1144">
        <v>7</v>
      </c>
      <c r="CI7" s="1145"/>
      <c r="CJ7" s="1145"/>
      <c r="CK7" s="1145"/>
      <c r="CL7" s="1146"/>
      <c r="CM7" s="1144">
        <v>11</v>
      </c>
      <c r="CN7" s="1145"/>
      <c r="CO7" s="1145"/>
      <c r="CP7" s="1145"/>
      <c r="CQ7" s="1146"/>
      <c r="CR7" s="1144">
        <v>80</v>
      </c>
      <c r="CS7" s="1145"/>
      <c r="CT7" s="1145"/>
      <c r="CU7" s="1145"/>
      <c r="CV7" s="1146"/>
      <c r="CW7" s="1144" t="s">
        <v>324</v>
      </c>
      <c r="CX7" s="1145"/>
      <c r="CY7" s="1145"/>
      <c r="CZ7" s="1145"/>
      <c r="DA7" s="1146"/>
      <c r="DB7" s="1144">
        <v>1</v>
      </c>
      <c r="DC7" s="1145"/>
      <c r="DD7" s="1145"/>
      <c r="DE7" s="1145"/>
      <c r="DF7" s="1146"/>
      <c r="DG7" s="1144" t="s">
        <v>324</v>
      </c>
      <c r="DH7" s="1145"/>
      <c r="DI7" s="1145"/>
      <c r="DJ7" s="1145"/>
      <c r="DK7" s="1146"/>
      <c r="DL7" s="1144" t="s">
        <v>324</v>
      </c>
      <c r="DM7" s="1145"/>
      <c r="DN7" s="1145"/>
      <c r="DO7" s="1145"/>
      <c r="DP7" s="1146"/>
      <c r="DQ7" s="1144" t="s">
        <v>324</v>
      </c>
      <c r="DR7" s="1145"/>
      <c r="DS7" s="1145"/>
      <c r="DT7" s="1145"/>
      <c r="DU7" s="1146"/>
      <c r="DV7" s="1171"/>
      <c r="DW7" s="1172"/>
      <c r="DX7" s="1172"/>
      <c r="DY7" s="1172"/>
      <c r="DZ7" s="1173"/>
      <c r="EA7" s="111"/>
    </row>
    <row r="8" spans="1:131" s="112" customFormat="1" ht="26.25" customHeight="1" x14ac:dyDescent="0.2">
      <c r="A8" s="118">
        <v>2</v>
      </c>
      <c r="B8" s="1087" t="s">
        <v>325</v>
      </c>
      <c r="C8" s="1088"/>
      <c r="D8" s="1088"/>
      <c r="E8" s="1088"/>
      <c r="F8" s="1088"/>
      <c r="G8" s="1088"/>
      <c r="H8" s="1088"/>
      <c r="I8" s="1088"/>
      <c r="J8" s="1088"/>
      <c r="K8" s="1088"/>
      <c r="L8" s="1088"/>
      <c r="M8" s="1088"/>
      <c r="N8" s="1088"/>
      <c r="O8" s="1088"/>
      <c r="P8" s="1089"/>
      <c r="Q8" s="1099">
        <v>1</v>
      </c>
      <c r="R8" s="1100"/>
      <c r="S8" s="1100"/>
      <c r="T8" s="1100"/>
      <c r="U8" s="1100"/>
      <c r="V8" s="1100">
        <v>1</v>
      </c>
      <c r="W8" s="1100"/>
      <c r="X8" s="1100"/>
      <c r="Y8" s="1100"/>
      <c r="Z8" s="1100"/>
      <c r="AA8" s="1100" t="s">
        <v>324</v>
      </c>
      <c r="AB8" s="1100"/>
      <c r="AC8" s="1100"/>
      <c r="AD8" s="1100"/>
      <c r="AE8" s="1101"/>
      <c r="AF8" s="1093" t="s">
        <v>67</v>
      </c>
      <c r="AG8" s="1094"/>
      <c r="AH8" s="1094"/>
      <c r="AI8" s="1094"/>
      <c r="AJ8" s="1095"/>
      <c r="AK8" s="1142" t="s">
        <v>324</v>
      </c>
      <c r="AL8" s="1143"/>
      <c r="AM8" s="1143"/>
      <c r="AN8" s="1143"/>
      <c r="AO8" s="1143"/>
      <c r="AP8" s="1143" t="s">
        <v>324</v>
      </c>
      <c r="AQ8" s="1143"/>
      <c r="AR8" s="1143"/>
      <c r="AS8" s="1143"/>
      <c r="AT8" s="1143"/>
      <c r="AU8" s="1140"/>
      <c r="AV8" s="1140"/>
      <c r="AW8" s="1140"/>
      <c r="AX8" s="1140"/>
      <c r="AY8" s="1141"/>
      <c r="AZ8" s="109"/>
      <c r="BA8" s="109"/>
      <c r="BB8" s="109"/>
      <c r="BC8" s="109"/>
      <c r="BD8" s="109"/>
      <c r="BE8" s="110"/>
      <c r="BF8" s="110"/>
      <c r="BG8" s="110"/>
      <c r="BH8" s="110"/>
      <c r="BI8" s="110"/>
      <c r="BJ8" s="110"/>
      <c r="BK8" s="110"/>
      <c r="BL8" s="110"/>
      <c r="BM8" s="110"/>
      <c r="BN8" s="110"/>
      <c r="BO8" s="110"/>
      <c r="BP8" s="110"/>
      <c r="BQ8" s="119">
        <v>2</v>
      </c>
      <c r="BR8" s="120"/>
      <c r="BS8" s="1070" t="s">
        <v>326</v>
      </c>
      <c r="BT8" s="1071"/>
      <c r="BU8" s="1071"/>
      <c r="BV8" s="1071"/>
      <c r="BW8" s="1071"/>
      <c r="BX8" s="1071"/>
      <c r="BY8" s="1071"/>
      <c r="BZ8" s="1071"/>
      <c r="CA8" s="1071"/>
      <c r="CB8" s="1071"/>
      <c r="CC8" s="1071"/>
      <c r="CD8" s="1071"/>
      <c r="CE8" s="1071"/>
      <c r="CF8" s="1071"/>
      <c r="CG8" s="1072"/>
      <c r="CH8" s="1045">
        <v>0</v>
      </c>
      <c r="CI8" s="1046"/>
      <c r="CJ8" s="1046"/>
      <c r="CK8" s="1046"/>
      <c r="CL8" s="1047"/>
      <c r="CM8" s="1045">
        <v>29</v>
      </c>
      <c r="CN8" s="1046"/>
      <c r="CO8" s="1046"/>
      <c r="CP8" s="1046"/>
      <c r="CQ8" s="1047"/>
      <c r="CR8" s="1045">
        <v>24</v>
      </c>
      <c r="CS8" s="1046"/>
      <c r="CT8" s="1046"/>
      <c r="CU8" s="1046"/>
      <c r="CV8" s="1047"/>
      <c r="CW8" s="1045" t="s">
        <v>324</v>
      </c>
      <c r="CX8" s="1046"/>
      <c r="CY8" s="1046"/>
      <c r="CZ8" s="1046"/>
      <c r="DA8" s="1047"/>
      <c r="DB8" s="1045">
        <v>3</v>
      </c>
      <c r="DC8" s="1046"/>
      <c r="DD8" s="1046"/>
      <c r="DE8" s="1046"/>
      <c r="DF8" s="1047"/>
      <c r="DG8" s="1045" t="s">
        <v>324</v>
      </c>
      <c r="DH8" s="1046"/>
      <c r="DI8" s="1046"/>
      <c r="DJ8" s="1046"/>
      <c r="DK8" s="1047"/>
      <c r="DL8" s="1045" t="s">
        <v>324</v>
      </c>
      <c r="DM8" s="1046"/>
      <c r="DN8" s="1046"/>
      <c r="DO8" s="1046"/>
      <c r="DP8" s="1047"/>
      <c r="DQ8" s="1045" t="s">
        <v>324</v>
      </c>
      <c r="DR8" s="1046"/>
      <c r="DS8" s="1046"/>
      <c r="DT8" s="1046"/>
      <c r="DU8" s="1047"/>
      <c r="DV8" s="1048"/>
      <c r="DW8" s="1049"/>
      <c r="DX8" s="1049"/>
      <c r="DY8" s="1049"/>
      <c r="DZ8" s="1050"/>
      <c r="EA8" s="111"/>
    </row>
    <row r="9" spans="1:131" s="112" customFormat="1" ht="26.25" customHeight="1" x14ac:dyDescent="0.2">
      <c r="A9" s="118">
        <v>3</v>
      </c>
      <c r="B9" s="1087" t="s">
        <v>327</v>
      </c>
      <c r="C9" s="1088"/>
      <c r="D9" s="1088"/>
      <c r="E9" s="1088"/>
      <c r="F9" s="1088"/>
      <c r="G9" s="1088"/>
      <c r="H9" s="1088"/>
      <c r="I9" s="1088"/>
      <c r="J9" s="1088"/>
      <c r="K9" s="1088"/>
      <c r="L9" s="1088"/>
      <c r="M9" s="1088"/>
      <c r="N9" s="1088"/>
      <c r="O9" s="1088"/>
      <c r="P9" s="1089"/>
      <c r="Q9" s="1099">
        <v>0</v>
      </c>
      <c r="R9" s="1100"/>
      <c r="S9" s="1100"/>
      <c r="T9" s="1100"/>
      <c r="U9" s="1100"/>
      <c r="V9" s="1100">
        <v>0</v>
      </c>
      <c r="W9" s="1100"/>
      <c r="X9" s="1100"/>
      <c r="Y9" s="1100"/>
      <c r="Z9" s="1100"/>
      <c r="AA9" s="1100">
        <v>0</v>
      </c>
      <c r="AB9" s="1100"/>
      <c r="AC9" s="1100"/>
      <c r="AD9" s="1100"/>
      <c r="AE9" s="1101"/>
      <c r="AF9" s="1093">
        <v>0</v>
      </c>
      <c r="AG9" s="1094"/>
      <c r="AH9" s="1094"/>
      <c r="AI9" s="1094"/>
      <c r="AJ9" s="1095"/>
      <c r="AK9" s="1142">
        <v>0</v>
      </c>
      <c r="AL9" s="1143"/>
      <c r="AM9" s="1143"/>
      <c r="AN9" s="1143"/>
      <c r="AO9" s="1143"/>
      <c r="AP9" s="1143" t="s">
        <v>324</v>
      </c>
      <c r="AQ9" s="1143"/>
      <c r="AR9" s="1143"/>
      <c r="AS9" s="1143"/>
      <c r="AT9" s="1143"/>
      <c r="AU9" s="1140"/>
      <c r="AV9" s="1140"/>
      <c r="AW9" s="1140"/>
      <c r="AX9" s="1140"/>
      <c r="AY9" s="1141"/>
      <c r="AZ9" s="109"/>
      <c r="BA9" s="109"/>
      <c r="BB9" s="109"/>
      <c r="BC9" s="109"/>
      <c r="BD9" s="109"/>
      <c r="BE9" s="110"/>
      <c r="BF9" s="110"/>
      <c r="BG9" s="110"/>
      <c r="BH9" s="110"/>
      <c r="BI9" s="110"/>
      <c r="BJ9" s="110"/>
      <c r="BK9" s="110"/>
      <c r="BL9" s="110"/>
      <c r="BM9" s="110"/>
      <c r="BN9" s="110"/>
      <c r="BO9" s="110"/>
      <c r="BP9" s="110"/>
      <c r="BQ9" s="119">
        <v>3</v>
      </c>
      <c r="BR9" s="120"/>
      <c r="BS9" s="1070" t="s">
        <v>328</v>
      </c>
      <c r="BT9" s="1071"/>
      <c r="BU9" s="1071"/>
      <c r="BV9" s="1071"/>
      <c r="BW9" s="1071"/>
      <c r="BX9" s="1071"/>
      <c r="BY9" s="1071"/>
      <c r="BZ9" s="1071"/>
      <c r="CA9" s="1071"/>
      <c r="CB9" s="1071"/>
      <c r="CC9" s="1071"/>
      <c r="CD9" s="1071"/>
      <c r="CE9" s="1071"/>
      <c r="CF9" s="1071"/>
      <c r="CG9" s="1072"/>
      <c r="CH9" s="1045">
        <v>0</v>
      </c>
      <c r="CI9" s="1046"/>
      <c r="CJ9" s="1046"/>
      <c r="CK9" s="1046"/>
      <c r="CL9" s="1047"/>
      <c r="CM9" s="1045">
        <v>12</v>
      </c>
      <c r="CN9" s="1046"/>
      <c r="CO9" s="1046"/>
      <c r="CP9" s="1046"/>
      <c r="CQ9" s="1047"/>
      <c r="CR9" s="1045">
        <v>3</v>
      </c>
      <c r="CS9" s="1046"/>
      <c r="CT9" s="1046"/>
      <c r="CU9" s="1046"/>
      <c r="CV9" s="1047"/>
      <c r="CW9" s="1045" t="s">
        <v>324</v>
      </c>
      <c r="CX9" s="1046"/>
      <c r="CY9" s="1046"/>
      <c r="CZ9" s="1046"/>
      <c r="DA9" s="1047"/>
      <c r="DB9" s="1045" t="s">
        <v>324</v>
      </c>
      <c r="DC9" s="1046"/>
      <c r="DD9" s="1046"/>
      <c r="DE9" s="1046"/>
      <c r="DF9" s="1047"/>
      <c r="DG9" s="1045" t="s">
        <v>324</v>
      </c>
      <c r="DH9" s="1046"/>
      <c r="DI9" s="1046"/>
      <c r="DJ9" s="1046"/>
      <c r="DK9" s="1047"/>
      <c r="DL9" s="1045" t="s">
        <v>324</v>
      </c>
      <c r="DM9" s="1046"/>
      <c r="DN9" s="1046"/>
      <c r="DO9" s="1046"/>
      <c r="DP9" s="1047"/>
      <c r="DQ9" s="1045" t="s">
        <v>324</v>
      </c>
      <c r="DR9" s="1046"/>
      <c r="DS9" s="1046"/>
      <c r="DT9" s="1046"/>
      <c r="DU9" s="1047"/>
      <c r="DV9" s="1048"/>
      <c r="DW9" s="1049"/>
      <c r="DX9" s="1049"/>
      <c r="DY9" s="1049"/>
      <c r="DZ9" s="1050"/>
      <c r="EA9" s="111"/>
    </row>
    <row r="10" spans="1:131" s="112" customFormat="1" ht="26.25" customHeight="1" x14ac:dyDescent="0.2">
      <c r="A10" s="118">
        <v>4</v>
      </c>
      <c r="B10" s="1087"/>
      <c r="C10" s="1088"/>
      <c r="D10" s="1088"/>
      <c r="E10" s="1088"/>
      <c r="F10" s="1088"/>
      <c r="G10" s="1088"/>
      <c r="H10" s="1088"/>
      <c r="I10" s="1088"/>
      <c r="J10" s="1088"/>
      <c r="K10" s="1088"/>
      <c r="L10" s="1088"/>
      <c r="M10" s="1088"/>
      <c r="N10" s="1088"/>
      <c r="O10" s="1088"/>
      <c r="P10" s="1089"/>
      <c r="Q10" s="1099"/>
      <c r="R10" s="1100"/>
      <c r="S10" s="1100"/>
      <c r="T10" s="1100"/>
      <c r="U10" s="1100"/>
      <c r="V10" s="1100"/>
      <c r="W10" s="1100"/>
      <c r="X10" s="1100"/>
      <c r="Y10" s="1100"/>
      <c r="Z10" s="1100"/>
      <c r="AA10" s="1100"/>
      <c r="AB10" s="1100"/>
      <c r="AC10" s="1100"/>
      <c r="AD10" s="1100"/>
      <c r="AE10" s="1101"/>
      <c r="AF10" s="1093"/>
      <c r="AG10" s="1094"/>
      <c r="AH10" s="1094"/>
      <c r="AI10" s="1094"/>
      <c r="AJ10" s="1095"/>
      <c r="AK10" s="1142"/>
      <c r="AL10" s="1143"/>
      <c r="AM10" s="1143"/>
      <c r="AN10" s="1143"/>
      <c r="AO10" s="1143"/>
      <c r="AP10" s="1143"/>
      <c r="AQ10" s="1143"/>
      <c r="AR10" s="1143"/>
      <c r="AS10" s="1143"/>
      <c r="AT10" s="1143"/>
      <c r="AU10" s="1140"/>
      <c r="AV10" s="1140"/>
      <c r="AW10" s="1140"/>
      <c r="AX10" s="1140"/>
      <c r="AY10" s="1141"/>
      <c r="AZ10" s="109"/>
      <c r="BA10" s="109"/>
      <c r="BB10" s="109"/>
      <c r="BC10" s="109"/>
      <c r="BD10" s="109"/>
      <c r="BE10" s="110"/>
      <c r="BF10" s="110"/>
      <c r="BG10" s="110"/>
      <c r="BH10" s="110"/>
      <c r="BI10" s="110"/>
      <c r="BJ10" s="110"/>
      <c r="BK10" s="110"/>
      <c r="BL10" s="110"/>
      <c r="BM10" s="110"/>
      <c r="BN10" s="110"/>
      <c r="BO10" s="110"/>
      <c r="BP10" s="110"/>
      <c r="BQ10" s="119">
        <v>4</v>
      </c>
      <c r="BR10" s="120"/>
      <c r="BS10" s="1070" t="s">
        <v>329</v>
      </c>
      <c r="BT10" s="1071"/>
      <c r="BU10" s="1071"/>
      <c r="BV10" s="1071"/>
      <c r="BW10" s="1071"/>
      <c r="BX10" s="1071"/>
      <c r="BY10" s="1071"/>
      <c r="BZ10" s="1071"/>
      <c r="CA10" s="1071"/>
      <c r="CB10" s="1071"/>
      <c r="CC10" s="1071"/>
      <c r="CD10" s="1071"/>
      <c r="CE10" s="1071"/>
      <c r="CF10" s="1071"/>
      <c r="CG10" s="1072"/>
      <c r="CH10" s="1045">
        <v>22</v>
      </c>
      <c r="CI10" s="1046"/>
      <c r="CJ10" s="1046"/>
      <c r="CK10" s="1046"/>
      <c r="CL10" s="1047"/>
      <c r="CM10" s="1045">
        <v>70</v>
      </c>
      <c r="CN10" s="1046"/>
      <c r="CO10" s="1046"/>
      <c r="CP10" s="1046"/>
      <c r="CQ10" s="1047"/>
      <c r="CR10" s="1045">
        <v>2</v>
      </c>
      <c r="CS10" s="1046"/>
      <c r="CT10" s="1046"/>
      <c r="CU10" s="1046"/>
      <c r="CV10" s="1047"/>
      <c r="CW10" s="1045">
        <v>42</v>
      </c>
      <c r="CX10" s="1046"/>
      <c r="CY10" s="1046"/>
      <c r="CZ10" s="1046"/>
      <c r="DA10" s="1047"/>
      <c r="DB10" s="1045">
        <v>53</v>
      </c>
      <c r="DC10" s="1046"/>
      <c r="DD10" s="1046"/>
      <c r="DE10" s="1046"/>
      <c r="DF10" s="1047"/>
      <c r="DG10" s="1045" t="s">
        <v>324</v>
      </c>
      <c r="DH10" s="1046"/>
      <c r="DI10" s="1046"/>
      <c r="DJ10" s="1046"/>
      <c r="DK10" s="1047"/>
      <c r="DL10" s="1045" t="s">
        <v>324</v>
      </c>
      <c r="DM10" s="1046"/>
      <c r="DN10" s="1046"/>
      <c r="DO10" s="1046"/>
      <c r="DP10" s="1047"/>
      <c r="DQ10" s="1045" t="s">
        <v>324</v>
      </c>
      <c r="DR10" s="1046"/>
      <c r="DS10" s="1046"/>
      <c r="DT10" s="1046"/>
      <c r="DU10" s="1047"/>
      <c r="DV10" s="1048"/>
      <c r="DW10" s="1049"/>
      <c r="DX10" s="1049"/>
      <c r="DY10" s="1049"/>
      <c r="DZ10" s="1050"/>
      <c r="EA10" s="111"/>
    </row>
    <row r="11" spans="1:131" s="112" customFormat="1" ht="26.25" customHeight="1" x14ac:dyDescent="0.2">
      <c r="A11" s="118">
        <v>5</v>
      </c>
      <c r="B11" s="1087"/>
      <c r="C11" s="1088"/>
      <c r="D11" s="1088"/>
      <c r="E11" s="1088"/>
      <c r="F11" s="1088"/>
      <c r="G11" s="1088"/>
      <c r="H11" s="1088"/>
      <c r="I11" s="1088"/>
      <c r="J11" s="1088"/>
      <c r="K11" s="1088"/>
      <c r="L11" s="1088"/>
      <c r="M11" s="1088"/>
      <c r="N11" s="1088"/>
      <c r="O11" s="1088"/>
      <c r="P11" s="1089"/>
      <c r="Q11" s="1099"/>
      <c r="R11" s="1100"/>
      <c r="S11" s="1100"/>
      <c r="T11" s="1100"/>
      <c r="U11" s="1100"/>
      <c r="V11" s="1100"/>
      <c r="W11" s="1100"/>
      <c r="X11" s="1100"/>
      <c r="Y11" s="1100"/>
      <c r="Z11" s="1100"/>
      <c r="AA11" s="1100"/>
      <c r="AB11" s="1100"/>
      <c r="AC11" s="1100"/>
      <c r="AD11" s="1100"/>
      <c r="AE11" s="1101"/>
      <c r="AF11" s="1093"/>
      <c r="AG11" s="1094"/>
      <c r="AH11" s="1094"/>
      <c r="AI11" s="1094"/>
      <c r="AJ11" s="1095"/>
      <c r="AK11" s="1142"/>
      <c r="AL11" s="1143"/>
      <c r="AM11" s="1143"/>
      <c r="AN11" s="1143"/>
      <c r="AO11" s="1143"/>
      <c r="AP11" s="1143"/>
      <c r="AQ11" s="1143"/>
      <c r="AR11" s="1143"/>
      <c r="AS11" s="1143"/>
      <c r="AT11" s="1143"/>
      <c r="AU11" s="1140"/>
      <c r="AV11" s="1140"/>
      <c r="AW11" s="1140"/>
      <c r="AX11" s="1140"/>
      <c r="AY11" s="1141"/>
      <c r="AZ11" s="109"/>
      <c r="BA11" s="109"/>
      <c r="BB11" s="109"/>
      <c r="BC11" s="109"/>
      <c r="BD11" s="109"/>
      <c r="BE11" s="110"/>
      <c r="BF11" s="110"/>
      <c r="BG11" s="110"/>
      <c r="BH11" s="110"/>
      <c r="BI11" s="110"/>
      <c r="BJ11" s="110"/>
      <c r="BK11" s="110"/>
      <c r="BL11" s="110"/>
      <c r="BM11" s="110"/>
      <c r="BN11" s="110"/>
      <c r="BO11" s="110"/>
      <c r="BP11" s="110"/>
      <c r="BQ11" s="119">
        <v>5</v>
      </c>
      <c r="BR11" s="120"/>
      <c r="BS11" s="1070" t="s">
        <v>330</v>
      </c>
      <c r="BT11" s="1071"/>
      <c r="BU11" s="1071"/>
      <c r="BV11" s="1071"/>
      <c r="BW11" s="1071"/>
      <c r="BX11" s="1071"/>
      <c r="BY11" s="1071"/>
      <c r="BZ11" s="1071"/>
      <c r="CA11" s="1071"/>
      <c r="CB11" s="1071"/>
      <c r="CC11" s="1071"/>
      <c r="CD11" s="1071"/>
      <c r="CE11" s="1071"/>
      <c r="CF11" s="1071"/>
      <c r="CG11" s="1072"/>
      <c r="CH11" s="1045">
        <v>14</v>
      </c>
      <c r="CI11" s="1046"/>
      <c r="CJ11" s="1046"/>
      <c r="CK11" s="1046"/>
      <c r="CL11" s="1047"/>
      <c r="CM11" s="1045">
        <v>27</v>
      </c>
      <c r="CN11" s="1046"/>
      <c r="CO11" s="1046"/>
      <c r="CP11" s="1046"/>
      <c r="CQ11" s="1047"/>
      <c r="CR11" s="1045">
        <v>18</v>
      </c>
      <c r="CS11" s="1046"/>
      <c r="CT11" s="1046"/>
      <c r="CU11" s="1046"/>
      <c r="CV11" s="1047"/>
      <c r="CW11" s="1045" t="s">
        <v>324</v>
      </c>
      <c r="CX11" s="1046"/>
      <c r="CY11" s="1046"/>
      <c r="CZ11" s="1046"/>
      <c r="DA11" s="1047"/>
      <c r="DB11" s="1045" t="s">
        <v>324</v>
      </c>
      <c r="DC11" s="1046"/>
      <c r="DD11" s="1046"/>
      <c r="DE11" s="1046"/>
      <c r="DF11" s="1047"/>
      <c r="DG11" s="1045" t="s">
        <v>324</v>
      </c>
      <c r="DH11" s="1046"/>
      <c r="DI11" s="1046"/>
      <c r="DJ11" s="1046"/>
      <c r="DK11" s="1047"/>
      <c r="DL11" s="1045" t="s">
        <v>324</v>
      </c>
      <c r="DM11" s="1046"/>
      <c r="DN11" s="1046"/>
      <c r="DO11" s="1046"/>
      <c r="DP11" s="1047"/>
      <c r="DQ11" s="1045" t="s">
        <v>324</v>
      </c>
      <c r="DR11" s="1046"/>
      <c r="DS11" s="1046"/>
      <c r="DT11" s="1046"/>
      <c r="DU11" s="1047"/>
      <c r="DV11" s="1048"/>
      <c r="DW11" s="1049"/>
      <c r="DX11" s="1049"/>
      <c r="DY11" s="1049"/>
      <c r="DZ11" s="1050"/>
      <c r="EA11" s="111"/>
    </row>
    <row r="12" spans="1:131" s="112" customFormat="1" ht="26.25" customHeight="1" x14ac:dyDescent="0.2">
      <c r="A12" s="118">
        <v>6</v>
      </c>
      <c r="B12" s="1087"/>
      <c r="C12" s="1088"/>
      <c r="D12" s="1088"/>
      <c r="E12" s="1088"/>
      <c r="F12" s="1088"/>
      <c r="G12" s="1088"/>
      <c r="H12" s="1088"/>
      <c r="I12" s="1088"/>
      <c r="J12" s="1088"/>
      <c r="K12" s="1088"/>
      <c r="L12" s="1088"/>
      <c r="M12" s="1088"/>
      <c r="N12" s="1088"/>
      <c r="O12" s="1088"/>
      <c r="P12" s="1089"/>
      <c r="Q12" s="1099"/>
      <c r="R12" s="1100"/>
      <c r="S12" s="1100"/>
      <c r="T12" s="1100"/>
      <c r="U12" s="1100"/>
      <c r="V12" s="1100"/>
      <c r="W12" s="1100"/>
      <c r="X12" s="1100"/>
      <c r="Y12" s="1100"/>
      <c r="Z12" s="1100"/>
      <c r="AA12" s="1100"/>
      <c r="AB12" s="1100"/>
      <c r="AC12" s="1100"/>
      <c r="AD12" s="1100"/>
      <c r="AE12" s="1101"/>
      <c r="AF12" s="1093"/>
      <c r="AG12" s="1094"/>
      <c r="AH12" s="1094"/>
      <c r="AI12" s="1094"/>
      <c r="AJ12" s="1095"/>
      <c r="AK12" s="1142"/>
      <c r="AL12" s="1143"/>
      <c r="AM12" s="1143"/>
      <c r="AN12" s="1143"/>
      <c r="AO12" s="1143"/>
      <c r="AP12" s="1143"/>
      <c r="AQ12" s="1143"/>
      <c r="AR12" s="1143"/>
      <c r="AS12" s="1143"/>
      <c r="AT12" s="1143"/>
      <c r="AU12" s="1140"/>
      <c r="AV12" s="1140"/>
      <c r="AW12" s="1140"/>
      <c r="AX12" s="1140"/>
      <c r="AY12" s="1141"/>
      <c r="AZ12" s="109"/>
      <c r="BA12" s="109"/>
      <c r="BB12" s="109"/>
      <c r="BC12" s="109"/>
      <c r="BD12" s="109"/>
      <c r="BE12" s="110"/>
      <c r="BF12" s="110"/>
      <c r="BG12" s="110"/>
      <c r="BH12" s="110"/>
      <c r="BI12" s="110"/>
      <c r="BJ12" s="110"/>
      <c r="BK12" s="110"/>
      <c r="BL12" s="110"/>
      <c r="BM12" s="110"/>
      <c r="BN12" s="110"/>
      <c r="BO12" s="110"/>
      <c r="BP12" s="110"/>
      <c r="BQ12" s="119">
        <v>6</v>
      </c>
      <c r="BR12" s="120"/>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111"/>
    </row>
    <row r="13" spans="1:131" s="112" customFormat="1" ht="26.25" customHeight="1" x14ac:dyDescent="0.2">
      <c r="A13" s="118">
        <v>7</v>
      </c>
      <c r="B13" s="1087"/>
      <c r="C13" s="1088"/>
      <c r="D13" s="1088"/>
      <c r="E13" s="1088"/>
      <c r="F13" s="1088"/>
      <c r="G13" s="1088"/>
      <c r="H13" s="1088"/>
      <c r="I13" s="1088"/>
      <c r="J13" s="1088"/>
      <c r="K13" s="1088"/>
      <c r="L13" s="1088"/>
      <c r="M13" s="1088"/>
      <c r="N13" s="1088"/>
      <c r="O13" s="1088"/>
      <c r="P13" s="1089"/>
      <c r="Q13" s="1099"/>
      <c r="R13" s="1100"/>
      <c r="S13" s="1100"/>
      <c r="T13" s="1100"/>
      <c r="U13" s="1100"/>
      <c r="V13" s="1100"/>
      <c r="W13" s="1100"/>
      <c r="X13" s="1100"/>
      <c r="Y13" s="1100"/>
      <c r="Z13" s="1100"/>
      <c r="AA13" s="1100"/>
      <c r="AB13" s="1100"/>
      <c r="AC13" s="1100"/>
      <c r="AD13" s="1100"/>
      <c r="AE13" s="1101"/>
      <c r="AF13" s="1093"/>
      <c r="AG13" s="1094"/>
      <c r="AH13" s="1094"/>
      <c r="AI13" s="1094"/>
      <c r="AJ13" s="1095"/>
      <c r="AK13" s="1142"/>
      <c r="AL13" s="1143"/>
      <c r="AM13" s="1143"/>
      <c r="AN13" s="1143"/>
      <c r="AO13" s="1143"/>
      <c r="AP13" s="1143"/>
      <c r="AQ13" s="1143"/>
      <c r="AR13" s="1143"/>
      <c r="AS13" s="1143"/>
      <c r="AT13" s="1143"/>
      <c r="AU13" s="1140"/>
      <c r="AV13" s="1140"/>
      <c r="AW13" s="1140"/>
      <c r="AX13" s="1140"/>
      <c r="AY13" s="1141"/>
      <c r="AZ13" s="109"/>
      <c r="BA13" s="109"/>
      <c r="BB13" s="109"/>
      <c r="BC13" s="109"/>
      <c r="BD13" s="109"/>
      <c r="BE13" s="110"/>
      <c r="BF13" s="110"/>
      <c r="BG13" s="110"/>
      <c r="BH13" s="110"/>
      <c r="BI13" s="110"/>
      <c r="BJ13" s="110"/>
      <c r="BK13" s="110"/>
      <c r="BL13" s="110"/>
      <c r="BM13" s="110"/>
      <c r="BN13" s="110"/>
      <c r="BO13" s="110"/>
      <c r="BP13" s="110"/>
      <c r="BQ13" s="119">
        <v>7</v>
      </c>
      <c r="BR13" s="120"/>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111"/>
    </row>
    <row r="14" spans="1:131" s="112" customFormat="1" ht="26.25" customHeight="1" x14ac:dyDescent="0.2">
      <c r="A14" s="118">
        <v>8</v>
      </c>
      <c r="B14" s="1087"/>
      <c r="C14" s="1088"/>
      <c r="D14" s="1088"/>
      <c r="E14" s="1088"/>
      <c r="F14" s="1088"/>
      <c r="G14" s="1088"/>
      <c r="H14" s="1088"/>
      <c r="I14" s="1088"/>
      <c r="J14" s="1088"/>
      <c r="K14" s="1088"/>
      <c r="L14" s="1088"/>
      <c r="M14" s="1088"/>
      <c r="N14" s="1088"/>
      <c r="O14" s="1088"/>
      <c r="P14" s="1089"/>
      <c r="Q14" s="1099"/>
      <c r="R14" s="1100"/>
      <c r="S14" s="1100"/>
      <c r="T14" s="1100"/>
      <c r="U14" s="1100"/>
      <c r="V14" s="1100"/>
      <c r="W14" s="1100"/>
      <c r="X14" s="1100"/>
      <c r="Y14" s="1100"/>
      <c r="Z14" s="1100"/>
      <c r="AA14" s="1100"/>
      <c r="AB14" s="1100"/>
      <c r="AC14" s="1100"/>
      <c r="AD14" s="1100"/>
      <c r="AE14" s="1101"/>
      <c r="AF14" s="1093"/>
      <c r="AG14" s="1094"/>
      <c r="AH14" s="1094"/>
      <c r="AI14" s="1094"/>
      <c r="AJ14" s="1095"/>
      <c r="AK14" s="1142"/>
      <c r="AL14" s="1143"/>
      <c r="AM14" s="1143"/>
      <c r="AN14" s="1143"/>
      <c r="AO14" s="1143"/>
      <c r="AP14" s="1143"/>
      <c r="AQ14" s="1143"/>
      <c r="AR14" s="1143"/>
      <c r="AS14" s="1143"/>
      <c r="AT14" s="1143"/>
      <c r="AU14" s="1140"/>
      <c r="AV14" s="1140"/>
      <c r="AW14" s="1140"/>
      <c r="AX14" s="1140"/>
      <c r="AY14" s="1141"/>
      <c r="AZ14" s="109"/>
      <c r="BA14" s="109"/>
      <c r="BB14" s="109"/>
      <c r="BC14" s="109"/>
      <c r="BD14" s="109"/>
      <c r="BE14" s="110"/>
      <c r="BF14" s="110"/>
      <c r="BG14" s="110"/>
      <c r="BH14" s="110"/>
      <c r="BI14" s="110"/>
      <c r="BJ14" s="110"/>
      <c r="BK14" s="110"/>
      <c r="BL14" s="110"/>
      <c r="BM14" s="110"/>
      <c r="BN14" s="110"/>
      <c r="BO14" s="110"/>
      <c r="BP14" s="110"/>
      <c r="BQ14" s="119">
        <v>8</v>
      </c>
      <c r="BR14" s="120"/>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111"/>
    </row>
    <row r="15" spans="1:131" s="112" customFormat="1" ht="26.25" customHeight="1" x14ac:dyDescent="0.2">
      <c r="A15" s="118">
        <v>9</v>
      </c>
      <c r="B15" s="1087"/>
      <c r="C15" s="1088"/>
      <c r="D15" s="1088"/>
      <c r="E15" s="1088"/>
      <c r="F15" s="1088"/>
      <c r="G15" s="1088"/>
      <c r="H15" s="1088"/>
      <c r="I15" s="1088"/>
      <c r="J15" s="1088"/>
      <c r="K15" s="1088"/>
      <c r="L15" s="1088"/>
      <c r="M15" s="1088"/>
      <c r="N15" s="1088"/>
      <c r="O15" s="1088"/>
      <c r="P15" s="1089"/>
      <c r="Q15" s="1099"/>
      <c r="R15" s="1100"/>
      <c r="S15" s="1100"/>
      <c r="T15" s="1100"/>
      <c r="U15" s="1100"/>
      <c r="V15" s="1100"/>
      <c r="W15" s="1100"/>
      <c r="X15" s="1100"/>
      <c r="Y15" s="1100"/>
      <c r="Z15" s="1100"/>
      <c r="AA15" s="1100"/>
      <c r="AB15" s="1100"/>
      <c r="AC15" s="1100"/>
      <c r="AD15" s="1100"/>
      <c r="AE15" s="1101"/>
      <c r="AF15" s="1093"/>
      <c r="AG15" s="1094"/>
      <c r="AH15" s="1094"/>
      <c r="AI15" s="1094"/>
      <c r="AJ15" s="1095"/>
      <c r="AK15" s="1142"/>
      <c r="AL15" s="1143"/>
      <c r="AM15" s="1143"/>
      <c r="AN15" s="1143"/>
      <c r="AO15" s="1143"/>
      <c r="AP15" s="1143"/>
      <c r="AQ15" s="1143"/>
      <c r="AR15" s="1143"/>
      <c r="AS15" s="1143"/>
      <c r="AT15" s="1143"/>
      <c r="AU15" s="1140"/>
      <c r="AV15" s="1140"/>
      <c r="AW15" s="1140"/>
      <c r="AX15" s="1140"/>
      <c r="AY15" s="1141"/>
      <c r="AZ15" s="109"/>
      <c r="BA15" s="109"/>
      <c r="BB15" s="109"/>
      <c r="BC15" s="109"/>
      <c r="BD15" s="109"/>
      <c r="BE15" s="110"/>
      <c r="BF15" s="110"/>
      <c r="BG15" s="110"/>
      <c r="BH15" s="110"/>
      <c r="BI15" s="110"/>
      <c r="BJ15" s="110"/>
      <c r="BK15" s="110"/>
      <c r="BL15" s="110"/>
      <c r="BM15" s="110"/>
      <c r="BN15" s="110"/>
      <c r="BO15" s="110"/>
      <c r="BP15" s="110"/>
      <c r="BQ15" s="119">
        <v>9</v>
      </c>
      <c r="BR15" s="120"/>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111"/>
    </row>
    <row r="16" spans="1:131" s="112" customFormat="1" ht="26.25" customHeight="1" x14ac:dyDescent="0.2">
      <c r="A16" s="118">
        <v>10</v>
      </c>
      <c r="B16" s="1087"/>
      <c r="C16" s="1088"/>
      <c r="D16" s="1088"/>
      <c r="E16" s="1088"/>
      <c r="F16" s="1088"/>
      <c r="G16" s="1088"/>
      <c r="H16" s="1088"/>
      <c r="I16" s="1088"/>
      <c r="J16" s="1088"/>
      <c r="K16" s="1088"/>
      <c r="L16" s="1088"/>
      <c r="M16" s="1088"/>
      <c r="N16" s="1088"/>
      <c r="O16" s="1088"/>
      <c r="P16" s="1089"/>
      <c r="Q16" s="1099"/>
      <c r="R16" s="1100"/>
      <c r="S16" s="1100"/>
      <c r="T16" s="1100"/>
      <c r="U16" s="1100"/>
      <c r="V16" s="1100"/>
      <c r="W16" s="1100"/>
      <c r="X16" s="1100"/>
      <c r="Y16" s="1100"/>
      <c r="Z16" s="1100"/>
      <c r="AA16" s="1100"/>
      <c r="AB16" s="1100"/>
      <c r="AC16" s="1100"/>
      <c r="AD16" s="1100"/>
      <c r="AE16" s="1101"/>
      <c r="AF16" s="1093"/>
      <c r="AG16" s="1094"/>
      <c r="AH16" s="1094"/>
      <c r="AI16" s="1094"/>
      <c r="AJ16" s="1095"/>
      <c r="AK16" s="1142"/>
      <c r="AL16" s="1143"/>
      <c r="AM16" s="1143"/>
      <c r="AN16" s="1143"/>
      <c r="AO16" s="1143"/>
      <c r="AP16" s="1143"/>
      <c r="AQ16" s="1143"/>
      <c r="AR16" s="1143"/>
      <c r="AS16" s="1143"/>
      <c r="AT16" s="1143"/>
      <c r="AU16" s="1140"/>
      <c r="AV16" s="1140"/>
      <c r="AW16" s="1140"/>
      <c r="AX16" s="1140"/>
      <c r="AY16" s="1141"/>
      <c r="AZ16" s="109"/>
      <c r="BA16" s="109"/>
      <c r="BB16" s="109"/>
      <c r="BC16" s="109"/>
      <c r="BD16" s="109"/>
      <c r="BE16" s="110"/>
      <c r="BF16" s="110"/>
      <c r="BG16" s="110"/>
      <c r="BH16" s="110"/>
      <c r="BI16" s="110"/>
      <c r="BJ16" s="110"/>
      <c r="BK16" s="110"/>
      <c r="BL16" s="110"/>
      <c r="BM16" s="110"/>
      <c r="BN16" s="110"/>
      <c r="BO16" s="110"/>
      <c r="BP16" s="110"/>
      <c r="BQ16" s="119">
        <v>10</v>
      </c>
      <c r="BR16" s="120"/>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111"/>
    </row>
    <row r="17" spans="1:131" s="112" customFormat="1" ht="26.25" customHeight="1" x14ac:dyDescent="0.2">
      <c r="A17" s="118">
        <v>11</v>
      </c>
      <c r="B17" s="1087"/>
      <c r="C17" s="1088"/>
      <c r="D17" s="1088"/>
      <c r="E17" s="1088"/>
      <c r="F17" s="1088"/>
      <c r="G17" s="1088"/>
      <c r="H17" s="1088"/>
      <c r="I17" s="1088"/>
      <c r="J17" s="1088"/>
      <c r="K17" s="1088"/>
      <c r="L17" s="1088"/>
      <c r="M17" s="1088"/>
      <c r="N17" s="1088"/>
      <c r="O17" s="1088"/>
      <c r="P17" s="1089"/>
      <c r="Q17" s="1099"/>
      <c r="R17" s="1100"/>
      <c r="S17" s="1100"/>
      <c r="T17" s="1100"/>
      <c r="U17" s="1100"/>
      <c r="V17" s="1100"/>
      <c r="W17" s="1100"/>
      <c r="X17" s="1100"/>
      <c r="Y17" s="1100"/>
      <c r="Z17" s="1100"/>
      <c r="AA17" s="1100"/>
      <c r="AB17" s="1100"/>
      <c r="AC17" s="1100"/>
      <c r="AD17" s="1100"/>
      <c r="AE17" s="1101"/>
      <c r="AF17" s="1093"/>
      <c r="AG17" s="1094"/>
      <c r="AH17" s="1094"/>
      <c r="AI17" s="1094"/>
      <c r="AJ17" s="1095"/>
      <c r="AK17" s="1142"/>
      <c r="AL17" s="1143"/>
      <c r="AM17" s="1143"/>
      <c r="AN17" s="1143"/>
      <c r="AO17" s="1143"/>
      <c r="AP17" s="1143"/>
      <c r="AQ17" s="1143"/>
      <c r="AR17" s="1143"/>
      <c r="AS17" s="1143"/>
      <c r="AT17" s="1143"/>
      <c r="AU17" s="1140"/>
      <c r="AV17" s="1140"/>
      <c r="AW17" s="1140"/>
      <c r="AX17" s="1140"/>
      <c r="AY17" s="1141"/>
      <c r="AZ17" s="109"/>
      <c r="BA17" s="109"/>
      <c r="BB17" s="109"/>
      <c r="BC17" s="109"/>
      <c r="BD17" s="109"/>
      <c r="BE17" s="110"/>
      <c r="BF17" s="110"/>
      <c r="BG17" s="110"/>
      <c r="BH17" s="110"/>
      <c r="BI17" s="110"/>
      <c r="BJ17" s="110"/>
      <c r="BK17" s="110"/>
      <c r="BL17" s="110"/>
      <c r="BM17" s="110"/>
      <c r="BN17" s="110"/>
      <c r="BO17" s="110"/>
      <c r="BP17" s="110"/>
      <c r="BQ17" s="119">
        <v>11</v>
      </c>
      <c r="BR17" s="120"/>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111"/>
    </row>
    <row r="18" spans="1:131" s="112" customFormat="1" ht="26.25" customHeight="1" x14ac:dyDescent="0.2">
      <c r="A18" s="118">
        <v>12</v>
      </c>
      <c r="B18" s="1087"/>
      <c r="C18" s="1088"/>
      <c r="D18" s="1088"/>
      <c r="E18" s="1088"/>
      <c r="F18" s="1088"/>
      <c r="G18" s="1088"/>
      <c r="H18" s="1088"/>
      <c r="I18" s="1088"/>
      <c r="J18" s="1088"/>
      <c r="K18" s="1088"/>
      <c r="L18" s="1088"/>
      <c r="M18" s="1088"/>
      <c r="N18" s="1088"/>
      <c r="O18" s="1088"/>
      <c r="P18" s="1089"/>
      <c r="Q18" s="1099"/>
      <c r="R18" s="1100"/>
      <c r="S18" s="1100"/>
      <c r="T18" s="1100"/>
      <c r="U18" s="1100"/>
      <c r="V18" s="1100"/>
      <c r="W18" s="1100"/>
      <c r="X18" s="1100"/>
      <c r="Y18" s="1100"/>
      <c r="Z18" s="1100"/>
      <c r="AA18" s="1100"/>
      <c r="AB18" s="1100"/>
      <c r="AC18" s="1100"/>
      <c r="AD18" s="1100"/>
      <c r="AE18" s="1101"/>
      <c r="AF18" s="1093"/>
      <c r="AG18" s="1094"/>
      <c r="AH18" s="1094"/>
      <c r="AI18" s="1094"/>
      <c r="AJ18" s="1095"/>
      <c r="AK18" s="1142"/>
      <c r="AL18" s="1143"/>
      <c r="AM18" s="1143"/>
      <c r="AN18" s="1143"/>
      <c r="AO18" s="1143"/>
      <c r="AP18" s="1143"/>
      <c r="AQ18" s="1143"/>
      <c r="AR18" s="1143"/>
      <c r="AS18" s="1143"/>
      <c r="AT18" s="1143"/>
      <c r="AU18" s="1140"/>
      <c r="AV18" s="1140"/>
      <c r="AW18" s="1140"/>
      <c r="AX18" s="1140"/>
      <c r="AY18" s="1141"/>
      <c r="AZ18" s="109"/>
      <c r="BA18" s="109"/>
      <c r="BB18" s="109"/>
      <c r="BC18" s="109"/>
      <c r="BD18" s="109"/>
      <c r="BE18" s="110"/>
      <c r="BF18" s="110"/>
      <c r="BG18" s="110"/>
      <c r="BH18" s="110"/>
      <c r="BI18" s="110"/>
      <c r="BJ18" s="110"/>
      <c r="BK18" s="110"/>
      <c r="BL18" s="110"/>
      <c r="BM18" s="110"/>
      <c r="BN18" s="110"/>
      <c r="BO18" s="110"/>
      <c r="BP18" s="110"/>
      <c r="BQ18" s="119">
        <v>12</v>
      </c>
      <c r="BR18" s="120"/>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111"/>
    </row>
    <row r="19" spans="1:131" s="112" customFormat="1" ht="26.25" customHeight="1" x14ac:dyDescent="0.2">
      <c r="A19" s="118">
        <v>13</v>
      </c>
      <c r="B19" s="1087"/>
      <c r="C19" s="1088"/>
      <c r="D19" s="1088"/>
      <c r="E19" s="1088"/>
      <c r="F19" s="1088"/>
      <c r="G19" s="1088"/>
      <c r="H19" s="1088"/>
      <c r="I19" s="1088"/>
      <c r="J19" s="1088"/>
      <c r="K19" s="1088"/>
      <c r="L19" s="1088"/>
      <c r="M19" s="1088"/>
      <c r="N19" s="1088"/>
      <c r="O19" s="1088"/>
      <c r="P19" s="1089"/>
      <c r="Q19" s="1099"/>
      <c r="R19" s="1100"/>
      <c r="S19" s="1100"/>
      <c r="T19" s="1100"/>
      <c r="U19" s="1100"/>
      <c r="V19" s="1100"/>
      <c r="W19" s="1100"/>
      <c r="X19" s="1100"/>
      <c r="Y19" s="1100"/>
      <c r="Z19" s="1100"/>
      <c r="AA19" s="1100"/>
      <c r="AB19" s="1100"/>
      <c r="AC19" s="1100"/>
      <c r="AD19" s="1100"/>
      <c r="AE19" s="1101"/>
      <c r="AF19" s="1093"/>
      <c r="AG19" s="1094"/>
      <c r="AH19" s="1094"/>
      <c r="AI19" s="1094"/>
      <c r="AJ19" s="1095"/>
      <c r="AK19" s="1142"/>
      <c r="AL19" s="1143"/>
      <c r="AM19" s="1143"/>
      <c r="AN19" s="1143"/>
      <c r="AO19" s="1143"/>
      <c r="AP19" s="1143"/>
      <c r="AQ19" s="1143"/>
      <c r="AR19" s="1143"/>
      <c r="AS19" s="1143"/>
      <c r="AT19" s="1143"/>
      <c r="AU19" s="1140"/>
      <c r="AV19" s="1140"/>
      <c r="AW19" s="1140"/>
      <c r="AX19" s="1140"/>
      <c r="AY19" s="1141"/>
      <c r="AZ19" s="109"/>
      <c r="BA19" s="109"/>
      <c r="BB19" s="109"/>
      <c r="BC19" s="109"/>
      <c r="BD19" s="109"/>
      <c r="BE19" s="110"/>
      <c r="BF19" s="110"/>
      <c r="BG19" s="110"/>
      <c r="BH19" s="110"/>
      <c r="BI19" s="110"/>
      <c r="BJ19" s="110"/>
      <c r="BK19" s="110"/>
      <c r="BL19" s="110"/>
      <c r="BM19" s="110"/>
      <c r="BN19" s="110"/>
      <c r="BO19" s="110"/>
      <c r="BP19" s="110"/>
      <c r="BQ19" s="119">
        <v>13</v>
      </c>
      <c r="BR19" s="120"/>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111"/>
    </row>
    <row r="20" spans="1:131" s="112" customFormat="1" ht="26.25" customHeight="1" x14ac:dyDescent="0.2">
      <c r="A20" s="118">
        <v>14</v>
      </c>
      <c r="B20" s="1087"/>
      <c r="C20" s="1088"/>
      <c r="D20" s="1088"/>
      <c r="E20" s="1088"/>
      <c r="F20" s="1088"/>
      <c r="G20" s="1088"/>
      <c r="H20" s="1088"/>
      <c r="I20" s="1088"/>
      <c r="J20" s="1088"/>
      <c r="K20" s="1088"/>
      <c r="L20" s="1088"/>
      <c r="M20" s="1088"/>
      <c r="N20" s="1088"/>
      <c r="O20" s="1088"/>
      <c r="P20" s="1089"/>
      <c r="Q20" s="1099"/>
      <c r="R20" s="1100"/>
      <c r="S20" s="1100"/>
      <c r="T20" s="1100"/>
      <c r="U20" s="1100"/>
      <c r="V20" s="1100"/>
      <c r="W20" s="1100"/>
      <c r="X20" s="1100"/>
      <c r="Y20" s="1100"/>
      <c r="Z20" s="1100"/>
      <c r="AA20" s="1100"/>
      <c r="AB20" s="1100"/>
      <c r="AC20" s="1100"/>
      <c r="AD20" s="1100"/>
      <c r="AE20" s="1101"/>
      <c r="AF20" s="1093"/>
      <c r="AG20" s="1094"/>
      <c r="AH20" s="1094"/>
      <c r="AI20" s="1094"/>
      <c r="AJ20" s="1095"/>
      <c r="AK20" s="1142"/>
      <c r="AL20" s="1143"/>
      <c r="AM20" s="1143"/>
      <c r="AN20" s="1143"/>
      <c r="AO20" s="1143"/>
      <c r="AP20" s="1143"/>
      <c r="AQ20" s="1143"/>
      <c r="AR20" s="1143"/>
      <c r="AS20" s="1143"/>
      <c r="AT20" s="1143"/>
      <c r="AU20" s="1140"/>
      <c r="AV20" s="1140"/>
      <c r="AW20" s="1140"/>
      <c r="AX20" s="1140"/>
      <c r="AY20" s="1141"/>
      <c r="AZ20" s="109"/>
      <c r="BA20" s="109"/>
      <c r="BB20" s="109"/>
      <c r="BC20" s="109"/>
      <c r="BD20" s="109"/>
      <c r="BE20" s="110"/>
      <c r="BF20" s="110"/>
      <c r="BG20" s="110"/>
      <c r="BH20" s="110"/>
      <c r="BI20" s="110"/>
      <c r="BJ20" s="110"/>
      <c r="BK20" s="110"/>
      <c r="BL20" s="110"/>
      <c r="BM20" s="110"/>
      <c r="BN20" s="110"/>
      <c r="BO20" s="110"/>
      <c r="BP20" s="110"/>
      <c r="BQ20" s="119">
        <v>14</v>
      </c>
      <c r="BR20" s="120"/>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111"/>
    </row>
    <row r="21" spans="1:131" s="112" customFormat="1" ht="26.25" customHeight="1" thickBot="1" x14ac:dyDescent="0.25">
      <c r="A21" s="118">
        <v>15</v>
      </c>
      <c r="B21" s="1087"/>
      <c r="C21" s="1088"/>
      <c r="D21" s="1088"/>
      <c r="E21" s="1088"/>
      <c r="F21" s="1088"/>
      <c r="G21" s="1088"/>
      <c r="H21" s="1088"/>
      <c r="I21" s="1088"/>
      <c r="J21" s="1088"/>
      <c r="K21" s="1088"/>
      <c r="L21" s="1088"/>
      <c r="M21" s="1088"/>
      <c r="N21" s="1088"/>
      <c r="O21" s="1088"/>
      <c r="P21" s="1089"/>
      <c r="Q21" s="1099"/>
      <c r="R21" s="1100"/>
      <c r="S21" s="1100"/>
      <c r="T21" s="1100"/>
      <c r="U21" s="1100"/>
      <c r="V21" s="1100"/>
      <c r="W21" s="1100"/>
      <c r="X21" s="1100"/>
      <c r="Y21" s="1100"/>
      <c r="Z21" s="1100"/>
      <c r="AA21" s="1100"/>
      <c r="AB21" s="1100"/>
      <c r="AC21" s="1100"/>
      <c r="AD21" s="1100"/>
      <c r="AE21" s="1101"/>
      <c r="AF21" s="1093"/>
      <c r="AG21" s="1094"/>
      <c r="AH21" s="1094"/>
      <c r="AI21" s="1094"/>
      <c r="AJ21" s="1095"/>
      <c r="AK21" s="1142"/>
      <c r="AL21" s="1143"/>
      <c r="AM21" s="1143"/>
      <c r="AN21" s="1143"/>
      <c r="AO21" s="1143"/>
      <c r="AP21" s="1143"/>
      <c r="AQ21" s="1143"/>
      <c r="AR21" s="1143"/>
      <c r="AS21" s="1143"/>
      <c r="AT21" s="1143"/>
      <c r="AU21" s="1140"/>
      <c r="AV21" s="1140"/>
      <c r="AW21" s="1140"/>
      <c r="AX21" s="1140"/>
      <c r="AY21" s="1141"/>
      <c r="AZ21" s="109"/>
      <c r="BA21" s="109"/>
      <c r="BB21" s="109"/>
      <c r="BC21" s="109"/>
      <c r="BD21" s="109"/>
      <c r="BE21" s="110"/>
      <c r="BF21" s="110"/>
      <c r="BG21" s="110"/>
      <c r="BH21" s="110"/>
      <c r="BI21" s="110"/>
      <c r="BJ21" s="110"/>
      <c r="BK21" s="110"/>
      <c r="BL21" s="110"/>
      <c r="BM21" s="110"/>
      <c r="BN21" s="110"/>
      <c r="BO21" s="110"/>
      <c r="BP21" s="110"/>
      <c r="BQ21" s="119">
        <v>15</v>
      </c>
      <c r="BR21" s="120"/>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111"/>
    </row>
    <row r="22" spans="1:131" s="112" customFormat="1" ht="26.25" customHeight="1" x14ac:dyDescent="0.2">
      <c r="A22" s="118">
        <v>16</v>
      </c>
      <c r="B22" s="1087"/>
      <c r="C22" s="1088"/>
      <c r="D22" s="1088"/>
      <c r="E22" s="1088"/>
      <c r="F22" s="1088"/>
      <c r="G22" s="1088"/>
      <c r="H22" s="1088"/>
      <c r="I22" s="1088"/>
      <c r="J22" s="1088"/>
      <c r="K22" s="1088"/>
      <c r="L22" s="1088"/>
      <c r="M22" s="1088"/>
      <c r="N22" s="1088"/>
      <c r="O22" s="1088"/>
      <c r="P22" s="1089"/>
      <c r="Q22" s="1137"/>
      <c r="R22" s="1138"/>
      <c r="S22" s="1138"/>
      <c r="T22" s="1138"/>
      <c r="U22" s="1138"/>
      <c r="V22" s="1138"/>
      <c r="W22" s="1138"/>
      <c r="X22" s="1138"/>
      <c r="Y22" s="1138"/>
      <c r="Z22" s="1138"/>
      <c r="AA22" s="1138"/>
      <c r="AB22" s="1138"/>
      <c r="AC22" s="1138"/>
      <c r="AD22" s="1138"/>
      <c r="AE22" s="1139"/>
      <c r="AF22" s="1093"/>
      <c r="AG22" s="1094"/>
      <c r="AH22" s="1094"/>
      <c r="AI22" s="1094"/>
      <c r="AJ22" s="1095"/>
      <c r="AK22" s="1133"/>
      <c r="AL22" s="1134"/>
      <c r="AM22" s="1134"/>
      <c r="AN22" s="1134"/>
      <c r="AO22" s="1134"/>
      <c r="AP22" s="1134"/>
      <c r="AQ22" s="1134"/>
      <c r="AR22" s="1134"/>
      <c r="AS22" s="1134"/>
      <c r="AT22" s="1134"/>
      <c r="AU22" s="1135"/>
      <c r="AV22" s="1135"/>
      <c r="AW22" s="1135"/>
      <c r="AX22" s="1135"/>
      <c r="AY22" s="1136"/>
      <c r="AZ22" s="1085" t="s">
        <v>331</v>
      </c>
      <c r="BA22" s="1085"/>
      <c r="BB22" s="1085"/>
      <c r="BC22" s="1085"/>
      <c r="BD22" s="1086"/>
      <c r="BE22" s="110"/>
      <c r="BF22" s="110"/>
      <c r="BG22" s="110"/>
      <c r="BH22" s="110"/>
      <c r="BI22" s="110"/>
      <c r="BJ22" s="110"/>
      <c r="BK22" s="110"/>
      <c r="BL22" s="110"/>
      <c r="BM22" s="110"/>
      <c r="BN22" s="110"/>
      <c r="BO22" s="110"/>
      <c r="BP22" s="110"/>
      <c r="BQ22" s="119">
        <v>16</v>
      </c>
      <c r="BR22" s="120"/>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111"/>
    </row>
    <row r="23" spans="1:131" s="112" customFormat="1" ht="26.25" customHeight="1" thickBot="1" x14ac:dyDescent="0.25">
      <c r="A23" s="121" t="s">
        <v>332</v>
      </c>
      <c r="B23" s="997" t="s">
        <v>333</v>
      </c>
      <c r="C23" s="998"/>
      <c r="D23" s="998"/>
      <c r="E23" s="998"/>
      <c r="F23" s="998"/>
      <c r="G23" s="998"/>
      <c r="H23" s="998"/>
      <c r="I23" s="998"/>
      <c r="J23" s="998"/>
      <c r="K23" s="998"/>
      <c r="L23" s="998"/>
      <c r="M23" s="998"/>
      <c r="N23" s="998"/>
      <c r="O23" s="998"/>
      <c r="P23" s="999"/>
      <c r="Q23" s="1124">
        <v>35520</v>
      </c>
      <c r="R23" s="1125"/>
      <c r="S23" s="1125"/>
      <c r="T23" s="1125"/>
      <c r="U23" s="1125"/>
      <c r="V23" s="1125">
        <v>34902</v>
      </c>
      <c r="W23" s="1125"/>
      <c r="X23" s="1125"/>
      <c r="Y23" s="1125"/>
      <c r="Z23" s="1125"/>
      <c r="AA23" s="1125">
        <v>618</v>
      </c>
      <c r="AB23" s="1125"/>
      <c r="AC23" s="1125"/>
      <c r="AD23" s="1125"/>
      <c r="AE23" s="1126"/>
      <c r="AF23" s="1127">
        <v>450</v>
      </c>
      <c r="AG23" s="1125"/>
      <c r="AH23" s="1125"/>
      <c r="AI23" s="1125"/>
      <c r="AJ23" s="1128"/>
      <c r="AK23" s="1129"/>
      <c r="AL23" s="1130"/>
      <c r="AM23" s="1130"/>
      <c r="AN23" s="1130"/>
      <c r="AO23" s="1130"/>
      <c r="AP23" s="1125">
        <v>29805</v>
      </c>
      <c r="AQ23" s="1125"/>
      <c r="AR23" s="1125"/>
      <c r="AS23" s="1125"/>
      <c r="AT23" s="1125"/>
      <c r="AU23" s="1131"/>
      <c r="AV23" s="1131"/>
      <c r="AW23" s="1131"/>
      <c r="AX23" s="1131"/>
      <c r="AY23" s="1132"/>
      <c r="AZ23" s="1121" t="s">
        <v>67</v>
      </c>
      <c r="BA23" s="1122"/>
      <c r="BB23" s="1122"/>
      <c r="BC23" s="1122"/>
      <c r="BD23" s="1123"/>
      <c r="BE23" s="110"/>
      <c r="BF23" s="110"/>
      <c r="BG23" s="110"/>
      <c r="BH23" s="110"/>
      <c r="BI23" s="110"/>
      <c r="BJ23" s="110"/>
      <c r="BK23" s="110"/>
      <c r="BL23" s="110"/>
      <c r="BM23" s="110"/>
      <c r="BN23" s="110"/>
      <c r="BO23" s="110"/>
      <c r="BP23" s="110"/>
      <c r="BQ23" s="119">
        <v>17</v>
      </c>
      <c r="BR23" s="120"/>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111"/>
    </row>
    <row r="24" spans="1:131" s="112" customFormat="1" ht="26.25" customHeight="1" x14ac:dyDescent="0.2">
      <c r="A24" s="1120" t="s">
        <v>334</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109"/>
      <c r="BA24" s="109"/>
      <c r="BB24" s="109"/>
      <c r="BC24" s="109"/>
      <c r="BD24" s="109"/>
      <c r="BE24" s="110"/>
      <c r="BF24" s="110"/>
      <c r="BG24" s="110"/>
      <c r="BH24" s="110"/>
      <c r="BI24" s="110"/>
      <c r="BJ24" s="110"/>
      <c r="BK24" s="110"/>
      <c r="BL24" s="110"/>
      <c r="BM24" s="110"/>
      <c r="BN24" s="110"/>
      <c r="BO24" s="110"/>
      <c r="BP24" s="110"/>
      <c r="BQ24" s="119">
        <v>18</v>
      </c>
      <c r="BR24" s="120"/>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111"/>
    </row>
    <row r="25" spans="1:131" s="104" customFormat="1" ht="26.25" customHeight="1" thickBot="1" x14ac:dyDescent="0.25">
      <c r="A25" s="1119" t="s">
        <v>335</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109"/>
      <c r="BK25" s="109"/>
      <c r="BL25" s="109"/>
      <c r="BM25" s="109"/>
      <c r="BN25" s="109"/>
      <c r="BO25" s="122"/>
      <c r="BP25" s="122"/>
      <c r="BQ25" s="119">
        <v>19</v>
      </c>
      <c r="BR25" s="120"/>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103"/>
    </row>
    <row r="26" spans="1:131" s="104" customFormat="1" ht="26.25" customHeight="1" x14ac:dyDescent="0.2">
      <c r="A26" s="1051" t="s">
        <v>305</v>
      </c>
      <c r="B26" s="1052"/>
      <c r="C26" s="1052"/>
      <c r="D26" s="1052"/>
      <c r="E26" s="1052"/>
      <c r="F26" s="1052"/>
      <c r="G26" s="1052"/>
      <c r="H26" s="1052"/>
      <c r="I26" s="1052"/>
      <c r="J26" s="1052"/>
      <c r="K26" s="1052"/>
      <c r="L26" s="1052"/>
      <c r="M26" s="1052"/>
      <c r="N26" s="1052"/>
      <c r="O26" s="1052"/>
      <c r="P26" s="1053"/>
      <c r="Q26" s="1057" t="s">
        <v>336</v>
      </c>
      <c r="R26" s="1058"/>
      <c r="S26" s="1058"/>
      <c r="T26" s="1058"/>
      <c r="U26" s="1059"/>
      <c r="V26" s="1057" t="s">
        <v>337</v>
      </c>
      <c r="W26" s="1058"/>
      <c r="X26" s="1058"/>
      <c r="Y26" s="1058"/>
      <c r="Z26" s="1059"/>
      <c r="AA26" s="1057" t="s">
        <v>338</v>
      </c>
      <c r="AB26" s="1058"/>
      <c r="AC26" s="1058"/>
      <c r="AD26" s="1058"/>
      <c r="AE26" s="1058"/>
      <c r="AF26" s="1115" t="s">
        <v>339</v>
      </c>
      <c r="AG26" s="1064"/>
      <c r="AH26" s="1064"/>
      <c r="AI26" s="1064"/>
      <c r="AJ26" s="1116"/>
      <c r="AK26" s="1058" t="s">
        <v>340</v>
      </c>
      <c r="AL26" s="1058"/>
      <c r="AM26" s="1058"/>
      <c r="AN26" s="1058"/>
      <c r="AO26" s="1059"/>
      <c r="AP26" s="1057" t="s">
        <v>341</v>
      </c>
      <c r="AQ26" s="1058"/>
      <c r="AR26" s="1058"/>
      <c r="AS26" s="1058"/>
      <c r="AT26" s="1059"/>
      <c r="AU26" s="1057" t="s">
        <v>342</v>
      </c>
      <c r="AV26" s="1058"/>
      <c r="AW26" s="1058"/>
      <c r="AX26" s="1058"/>
      <c r="AY26" s="1059"/>
      <c r="AZ26" s="1057" t="s">
        <v>343</v>
      </c>
      <c r="BA26" s="1058"/>
      <c r="BB26" s="1058"/>
      <c r="BC26" s="1058"/>
      <c r="BD26" s="1059"/>
      <c r="BE26" s="1057" t="s">
        <v>312</v>
      </c>
      <c r="BF26" s="1058"/>
      <c r="BG26" s="1058"/>
      <c r="BH26" s="1058"/>
      <c r="BI26" s="1073"/>
      <c r="BJ26" s="109"/>
      <c r="BK26" s="109"/>
      <c r="BL26" s="109"/>
      <c r="BM26" s="109"/>
      <c r="BN26" s="109"/>
      <c r="BO26" s="122"/>
      <c r="BP26" s="122"/>
      <c r="BQ26" s="119">
        <v>20</v>
      </c>
      <c r="BR26" s="120"/>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103"/>
    </row>
    <row r="27" spans="1:131" s="104" customFormat="1" ht="26.25" customHeight="1" thickBot="1" x14ac:dyDescent="0.25">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109"/>
      <c r="BK27" s="109"/>
      <c r="BL27" s="109"/>
      <c r="BM27" s="109"/>
      <c r="BN27" s="109"/>
      <c r="BO27" s="122"/>
      <c r="BP27" s="122"/>
      <c r="BQ27" s="119">
        <v>21</v>
      </c>
      <c r="BR27" s="120"/>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103"/>
    </row>
    <row r="28" spans="1:131" s="104" customFormat="1" ht="26.25" customHeight="1" thickTop="1" x14ac:dyDescent="0.2">
      <c r="A28" s="123">
        <v>1</v>
      </c>
      <c r="B28" s="1106" t="s">
        <v>344</v>
      </c>
      <c r="C28" s="1107"/>
      <c r="D28" s="1107"/>
      <c r="E28" s="1107"/>
      <c r="F28" s="1107"/>
      <c r="G28" s="1107"/>
      <c r="H28" s="1107"/>
      <c r="I28" s="1107"/>
      <c r="J28" s="1107"/>
      <c r="K28" s="1107"/>
      <c r="L28" s="1107"/>
      <c r="M28" s="1107"/>
      <c r="N28" s="1107"/>
      <c r="O28" s="1107"/>
      <c r="P28" s="1108"/>
      <c r="Q28" s="1109">
        <v>6372</v>
      </c>
      <c r="R28" s="1110"/>
      <c r="S28" s="1110"/>
      <c r="T28" s="1110"/>
      <c r="U28" s="1110"/>
      <c r="V28" s="1110">
        <v>6254</v>
      </c>
      <c r="W28" s="1110"/>
      <c r="X28" s="1110"/>
      <c r="Y28" s="1110"/>
      <c r="Z28" s="1110"/>
      <c r="AA28" s="1110">
        <v>118</v>
      </c>
      <c r="AB28" s="1110"/>
      <c r="AC28" s="1110"/>
      <c r="AD28" s="1110"/>
      <c r="AE28" s="1111"/>
      <c r="AF28" s="1112">
        <v>118</v>
      </c>
      <c r="AG28" s="1110"/>
      <c r="AH28" s="1110"/>
      <c r="AI28" s="1110"/>
      <c r="AJ28" s="1113"/>
      <c r="AK28" s="1114">
        <v>559</v>
      </c>
      <c r="AL28" s="1102"/>
      <c r="AM28" s="1102"/>
      <c r="AN28" s="1102"/>
      <c r="AO28" s="1102"/>
      <c r="AP28" s="1102" t="s">
        <v>324</v>
      </c>
      <c r="AQ28" s="1102"/>
      <c r="AR28" s="1102"/>
      <c r="AS28" s="1102"/>
      <c r="AT28" s="1102"/>
      <c r="AU28" s="1102" t="s">
        <v>324</v>
      </c>
      <c r="AV28" s="1102"/>
      <c r="AW28" s="1102"/>
      <c r="AX28" s="1102"/>
      <c r="AY28" s="1102"/>
      <c r="AZ28" s="1103" t="s">
        <v>324</v>
      </c>
      <c r="BA28" s="1103"/>
      <c r="BB28" s="1103"/>
      <c r="BC28" s="1103"/>
      <c r="BD28" s="1103"/>
      <c r="BE28" s="1104"/>
      <c r="BF28" s="1104"/>
      <c r="BG28" s="1104"/>
      <c r="BH28" s="1104"/>
      <c r="BI28" s="1105"/>
      <c r="BJ28" s="109"/>
      <c r="BK28" s="109"/>
      <c r="BL28" s="109"/>
      <c r="BM28" s="109"/>
      <c r="BN28" s="109"/>
      <c r="BO28" s="122"/>
      <c r="BP28" s="122"/>
      <c r="BQ28" s="119">
        <v>22</v>
      </c>
      <c r="BR28" s="120"/>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103"/>
    </row>
    <row r="29" spans="1:131" s="104" customFormat="1" ht="26.25" customHeight="1" x14ac:dyDescent="0.2">
      <c r="A29" s="123">
        <v>2</v>
      </c>
      <c r="B29" s="1087" t="s">
        <v>345</v>
      </c>
      <c r="C29" s="1088"/>
      <c r="D29" s="1088"/>
      <c r="E29" s="1088"/>
      <c r="F29" s="1088"/>
      <c r="G29" s="1088"/>
      <c r="H29" s="1088"/>
      <c r="I29" s="1088"/>
      <c r="J29" s="1088"/>
      <c r="K29" s="1088"/>
      <c r="L29" s="1088"/>
      <c r="M29" s="1088"/>
      <c r="N29" s="1088"/>
      <c r="O29" s="1088"/>
      <c r="P29" s="1089"/>
      <c r="Q29" s="1099">
        <v>6238</v>
      </c>
      <c r="R29" s="1100"/>
      <c r="S29" s="1100"/>
      <c r="T29" s="1100"/>
      <c r="U29" s="1100"/>
      <c r="V29" s="1100">
        <v>6054</v>
      </c>
      <c r="W29" s="1100"/>
      <c r="X29" s="1100"/>
      <c r="Y29" s="1100"/>
      <c r="Z29" s="1100"/>
      <c r="AA29" s="1100">
        <v>184</v>
      </c>
      <c r="AB29" s="1100"/>
      <c r="AC29" s="1100"/>
      <c r="AD29" s="1100"/>
      <c r="AE29" s="1101"/>
      <c r="AF29" s="1093">
        <v>184</v>
      </c>
      <c r="AG29" s="1094"/>
      <c r="AH29" s="1094"/>
      <c r="AI29" s="1094"/>
      <c r="AJ29" s="1095"/>
      <c r="AK29" s="1033">
        <v>1004</v>
      </c>
      <c r="AL29" s="1024"/>
      <c r="AM29" s="1024"/>
      <c r="AN29" s="1024"/>
      <c r="AO29" s="1024"/>
      <c r="AP29" s="1024" t="s">
        <v>324</v>
      </c>
      <c r="AQ29" s="1024"/>
      <c r="AR29" s="1024"/>
      <c r="AS29" s="1024"/>
      <c r="AT29" s="1024"/>
      <c r="AU29" s="1024" t="s">
        <v>324</v>
      </c>
      <c r="AV29" s="1024"/>
      <c r="AW29" s="1024"/>
      <c r="AX29" s="1024"/>
      <c r="AY29" s="1024"/>
      <c r="AZ29" s="1098" t="s">
        <v>324</v>
      </c>
      <c r="BA29" s="1098"/>
      <c r="BB29" s="1098"/>
      <c r="BC29" s="1098"/>
      <c r="BD29" s="1098"/>
      <c r="BE29" s="1082"/>
      <c r="BF29" s="1082"/>
      <c r="BG29" s="1082"/>
      <c r="BH29" s="1082"/>
      <c r="BI29" s="1083"/>
      <c r="BJ29" s="109"/>
      <c r="BK29" s="109"/>
      <c r="BL29" s="109"/>
      <c r="BM29" s="109"/>
      <c r="BN29" s="109"/>
      <c r="BO29" s="122"/>
      <c r="BP29" s="122"/>
      <c r="BQ29" s="119">
        <v>23</v>
      </c>
      <c r="BR29" s="120"/>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103"/>
    </row>
    <row r="30" spans="1:131" s="104" customFormat="1" ht="26.25" customHeight="1" x14ac:dyDescent="0.2">
      <c r="A30" s="123">
        <v>3</v>
      </c>
      <c r="B30" s="1087" t="s">
        <v>346</v>
      </c>
      <c r="C30" s="1088"/>
      <c r="D30" s="1088"/>
      <c r="E30" s="1088"/>
      <c r="F30" s="1088"/>
      <c r="G30" s="1088"/>
      <c r="H30" s="1088"/>
      <c r="I30" s="1088"/>
      <c r="J30" s="1088"/>
      <c r="K30" s="1088"/>
      <c r="L30" s="1088"/>
      <c r="M30" s="1088"/>
      <c r="N30" s="1088"/>
      <c r="O30" s="1088"/>
      <c r="P30" s="1089"/>
      <c r="Q30" s="1099">
        <v>32</v>
      </c>
      <c r="R30" s="1100"/>
      <c r="S30" s="1100"/>
      <c r="T30" s="1100"/>
      <c r="U30" s="1100"/>
      <c r="V30" s="1100">
        <v>29</v>
      </c>
      <c r="W30" s="1100"/>
      <c r="X30" s="1100"/>
      <c r="Y30" s="1100"/>
      <c r="Z30" s="1100"/>
      <c r="AA30" s="1100">
        <v>3</v>
      </c>
      <c r="AB30" s="1100"/>
      <c r="AC30" s="1100"/>
      <c r="AD30" s="1100"/>
      <c r="AE30" s="1101"/>
      <c r="AF30" s="1093">
        <v>3</v>
      </c>
      <c r="AG30" s="1094"/>
      <c r="AH30" s="1094"/>
      <c r="AI30" s="1094"/>
      <c r="AJ30" s="1095"/>
      <c r="AK30" s="1033">
        <v>14</v>
      </c>
      <c r="AL30" s="1024"/>
      <c r="AM30" s="1024"/>
      <c r="AN30" s="1024"/>
      <c r="AO30" s="1024"/>
      <c r="AP30" s="1024" t="s">
        <v>324</v>
      </c>
      <c r="AQ30" s="1024"/>
      <c r="AR30" s="1024"/>
      <c r="AS30" s="1024"/>
      <c r="AT30" s="1024"/>
      <c r="AU30" s="1024" t="s">
        <v>324</v>
      </c>
      <c r="AV30" s="1024"/>
      <c r="AW30" s="1024"/>
      <c r="AX30" s="1024"/>
      <c r="AY30" s="1024"/>
      <c r="AZ30" s="1098" t="s">
        <v>324</v>
      </c>
      <c r="BA30" s="1098"/>
      <c r="BB30" s="1098"/>
      <c r="BC30" s="1098"/>
      <c r="BD30" s="1098"/>
      <c r="BE30" s="1082"/>
      <c r="BF30" s="1082"/>
      <c r="BG30" s="1082"/>
      <c r="BH30" s="1082"/>
      <c r="BI30" s="1083"/>
      <c r="BJ30" s="109"/>
      <c r="BK30" s="109"/>
      <c r="BL30" s="109"/>
      <c r="BM30" s="109"/>
      <c r="BN30" s="109"/>
      <c r="BO30" s="122"/>
      <c r="BP30" s="122"/>
      <c r="BQ30" s="119">
        <v>24</v>
      </c>
      <c r="BR30" s="120"/>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103"/>
    </row>
    <row r="31" spans="1:131" s="104" customFormat="1" ht="26.25" customHeight="1" x14ac:dyDescent="0.2">
      <c r="A31" s="123">
        <v>4</v>
      </c>
      <c r="B31" s="1087" t="s">
        <v>347</v>
      </c>
      <c r="C31" s="1088"/>
      <c r="D31" s="1088"/>
      <c r="E31" s="1088"/>
      <c r="F31" s="1088"/>
      <c r="G31" s="1088"/>
      <c r="H31" s="1088"/>
      <c r="I31" s="1088"/>
      <c r="J31" s="1088"/>
      <c r="K31" s="1088"/>
      <c r="L31" s="1088"/>
      <c r="M31" s="1088"/>
      <c r="N31" s="1088"/>
      <c r="O31" s="1088"/>
      <c r="P31" s="1089"/>
      <c r="Q31" s="1099">
        <v>1315</v>
      </c>
      <c r="R31" s="1100"/>
      <c r="S31" s="1100"/>
      <c r="T31" s="1100"/>
      <c r="U31" s="1100"/>
      <c r="V31" s="1100">
        <v>1313</v>
      </c>
      <c r="W31" s="1100"/>
      <c r="X31" s="1100"/>
      <c r="Y31" s="1100"/>
      <c r="Z31" s="1100"/>
      <c r="AA31" s="1100">
        <v>2</v>
      </c>
      <c r="AB31" s="1100"/>
      <c r="AC31" s="1100"/>
      <c r="AD31" s="1100"/>
      <c r="AE31" s="1101"/>
      <c r="AF31" s="1093">
        <v>2</v>
      </c>
      <c r="AG31" s="1094"/>
      <c r="AH31" s="1094"/>
      <c r="AI31" s="1094"/>
      <c r="AJ31" s="1095"/>
      <c r="AK31" s="1033">
        <v>839</v>
      </c>
      <c r="AL31" s="1024"/>
      <c r="AM31" s="1024"/>
      <c r="AN31" s="1024"/>
      <c r="AO31" s="1024"/>
      <c r="AP31" s="1024" t="s">
        <v>324</v>
      </c>
      <c r="AQ31" s="1024"/>
      <c r="AR31" s="1024"/>
      <c r="AS31" s="1024"/>
      <c r="AT31" s="1024"/>
      <c r="AU31" s="1024" t="s">
        <v>324</v>
      </c>
      <c r="AV31" s="1024"/>
      <c r="AW31" s="1024"/>
      <c r="AX31" s="1024"/>
      <c r="AY31" s="1024"/>
      <c r="AZ31" s="1098" t="s">
        <v>324</v>
      </c>
      <c r="BA31" s="1098"/>
      <c r="BB31" s="1098"/>
      <c r="BC31" s="1098"/>
      <c r="BD31" s="1098"/>
      <c r="BE31" s="1082"/>
      <c r="BF31" s="1082"/>
      <c r="BG31" s="1082"/>
      <c r="BH31" s="1082"/>
      <c r="BI31" s="1083"/>
      <c r="BJ31" s="109"/>
      <c r="BK31" s="109"/>
      <c r="BL31" s="109"/>
      <c r="BM31" s="109"/>
      <c r="BN31" s="109"/>
      <c r="BO31" s="122"/>
      <c r="BP31" s="122"/>
      <c r="BQ31" s="119">
        <v>25</v>
      </c>
      <c r="BR31" s="120"/>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103"/>
    </row>
    <row r="32" spans="1:131" s="104" customFormat="1" ht="26.25" customHeight="1" x14ac:dyDescent="0.2">
      <c r="A32" s="123">
        <v>5</v>
      </c>
      <c r="B32" s="1087" t="s">
        <v>348</v>
      </c>
      <c r="C32" s="1088"/>
      <c r="D32" s="1088"/>
      <c r="E32" s="1088"/>
      <c r="F32" s="1088"/>
      <c r="G32" s="1088"/>
      <c r="H32" s="1088"/>
      <c r="I32" s="1088"/>
      <c r="J32" s="1088"/>
      <c r="K32" s="1088"/>
      <c r="L32" s="1088"/>
      <c r="M32" s="1088"/>
      <c r="N32" s="1088"/>
      <c r="O32" s="1088"/>
      <c r="P32" s="1089"/>
      <c r="Q32" s="1099">
        <v>803</v>
      </c>
      <c r="R32" s="1100"/>
      <c r="S32" s="1100"/>
      <c r="T32" s="1100"/>
      <c r="U32" s="1100"/>
      <c r="V32" s="1100">
        <v>863</v>
      </c>
      <c r="W32" s="1100"/>
      <c r="X32" s="1100"/>
      <c r="Y32" s="1100"/>
      <c r="Z32" s="1100"/>
      <c r="AA32" s="1100">
        <v>-60</v>
      </c>
      <c r="AB32" s="1100"/>
      <c r="AC32" s="1100"/>
      <c r="AD32" s="1100"/>
      <c r="AE32" s="1101"/>
      <c r="AF32" s="1093">
        <v>604</v>
      </c>
      <c r="AG32" s="1094"/>
      <c r="AH32" s="1094"/>
      <c r="AI32" s="1094"/>
      <c r="AJ32" s="1095"/>
      <c r="AK32" s="1033">
        <v>176</v>
      </c>
      <c r="AL32" s="1024"/>
      <c r="AM32" s="1024"/>
      <c r="AN32" s="1024"/>
      <c r="AO32" s="1024"/>
      <c r="AP32" s="1024">
        <v>5225</v>
      </c>
      <c r="AQ32" s="1024"/>
      <c r="AR32" s="1024"/>
      <c r="AS32" s="1024"/>
      <c r="AT32" s="1024"/>
      <c r="AU32" s="1024">
        <v>2304</v>
      </c>
      <c r="AV32" s="1024"/>
      <c r="AW32" s="1024"/>
      <c r="AX32" s="1024"/>
      <c r="AY32" s="1024"/>
      <c r="AZ32" s="1098" t="s">
        <v>324</v>
      </c>
      <c r="BA32" s="1098"/>
      <c r="BB32" s="1098"/>
      <c r="BC32" s="1098"/>
      <c r="BD32" s="1098"/>
      <c r="BE32" s="1082" t="s">
        <v>349</v>
      </c>
      <c r="BF32" s="1082"/>
      <c r="BG32" s="1082"/>
      <c r="BH32" s="1082"/>
      <c r="BI32" s="1083"/>
      <c r="BJ32" s="109"/>
      <c r="BK32" s="109"/>
      <c r="BL32" s="109"/>
      <c r="BM32" s="109"/>
      <c r="BN32" s="109"/>
      <c r="BO32" s="122"/>
      <c r="BP32" s="122"/>
      <c r="BQ32" s="119">
        <v>26</v>
      </c>
      <c r="BR32" s="120"/>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103"/>
    </row>
    <row r="33" spans="1:131" s="104" customFormat="1" ht="26.25" customHeight="1" x14ac:dyDescent="0.2">
      <c r="A33" s="123">
        <v>6</v>
      </c>
      <c r="B33" s="1087" t="s">
        <v>350</v>
      </c>
      <c r="C33" s="1088"/>
      <c r="D33" s="1088"/>
      <c r="E33" s="1088"/>
      <c r="F33" s="1088"/>
      <c r="G33" s="1088"/>
      <c r="H33" s="1088"/>
      <c r="I33" s="1088"/>
      <c r="J33" s="1088"/>
      <c r="K33" s="1088"/>
      <c r="L33" s="1088"/>
      <c r="M33" s="1088"/>
      <c r="N33" s="1088"/>
      <c r="O33" s="1088"/>
      <c r="P33" s="1089"/>
      <c r="Q33" s="1099">
        <v>2933</v>
      </c>
      <c r="R33" s="1100"/>
      <c r="S33" s="1100"/>
      <c r="T33" s="1100"/>
      <c r="U33" s="1100"/>
      <c r="V33" s="1100">
        <v>2787</v>
      </c>
      <c r="W33" s="1100"/>
      <c r="X33" s="1100"/>
      <c r="Y33" s="1100"/>
      <c r="Z33" s="1100"/>
      <c r="AA33" s="1100">
        <v>146</v>
      </c>
      <c r="AB33" s="1100"/>
      <c r="AC33" s="1100"/>
      <c r="AD33" s="1100"/>
      <c r="AE33" s="1101"/>
      <c r="AF33" s="1093">
        <v>349</v>
      </c>
      <c r="AG33" s="1094"/>
      <c r="AH33" s="1094"/>
      <c r="AI33" s="1094"/>
      <c r="AJ33" s="1095"/>
      <c r="AK33" s="1033">
        <v>464</v>
      </c>
      <c r="AL33" s="1024"/>
      <c r="AM33" s="1024"/>
      <c r="AN33" s="1024"/>
      <c r="AO33" s="1024"/>
      <c r="AP33" s="1024">
        <v>2585</v>
      </c>
      <c r="AQ33" s="1024"/>
      <c r="AR33" s="1024"/>
      <c r="AS33" s="1024"/>
      <c r="AT33" s="1024"/>
      <c r="AU33" s="1024">
        <v>1422</v>
      </c>
      <c r="AV33" s="1024"/>
      <c r="AW33" s="1024"/>
      <c r="AX33" s="1024"/>
      <c r="AY33" s="1024"/>
      <c r="AZ33" s="1098" t="s">
        <v>324</v>
      </c>
      <c r="BA33" s="1098"/>
      <c r="BB33" s="1098"/>
      <c r="BC33" s="1098"/>
      <c r="BD33" s="1098"/>
      <c r="BE33" s="1082" t="s">
        <v>349</v>
      </c>
      <c r="BF33" s="1082"/>
      <c r="BG33" s="1082"/>
      <c r="BH33" s="1082"/>
      <c r="BI33" s="1083"/>
      <c r="BJ33" s="109"/>
      <c r="BK33" s="109"/>
      <c r="BL33" s="109"/>
      <c r="BM33" s="109"/>
      <c r="BN33" s="109"/>
      <c r="BO33" s="122"/>
      <c r="BP33" s="122"/>
      <c r="BQ33" s="119">
        <v>27</v>
      </c>
      <c r="BR33" s="120"/>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103"/>
    </row>
    <row r="34" spans="1:131" s="104" customFormat="1" ht="26.25" customHeight="1" x14ac:dyDescent="0.2">
      <c r="A34" s="123">
        <v>7</v>
      </c>
      <c r="B34" s="1087" t="s">
        <v>351</v>
      </c>
      <c r="C34" s="1088"/>
      <c r="D34" s="1088"/>
      <c r="E34" s="1088"/>
      <c r="F34" s="1088"/>
      <c r="G34" s="1088"/>
      <c r="H34" s="1088"/>
      <c r="I34" s="1088"/>
      <c r="J34" s="1088"/>
      <c r="K34" s="1088"/>
      <c r="L34" s="1088"/>
      <c r="M34" s="1088"/>
      <c r="N34" s="1088"/>
      <c r="O34" s="1088"/>
      <c r="P34" s="1089"/>
      <c r="Q34" s="1099">
        <v>573</v>
      </c>
      <c r="R34" s="1100"/>
      <c r="S34" s="1100"/>
      <c r="T34" s="1100"/>
      <c r="U34" s="1100"/>
      <c r="V34" s="1100">
        <v>552</v>
      </c>
      <c r="W34" s="1100"/>
      <c r="X34" s="1100"/>
      <c r="Y34" s="1100"/>
      <c r="Z34" s="1100"/>
      <c r="AA34" s="1100">
        <v>21</v>
      </c>
      <c r="AB34" s="1100"/>
      <c r="AC34" s="1100"/>
      <c r="AD34" s="1100"/>
      <c r="AE34" s="1101"/>
      <c r="AF34" s="1093">
        <v>68</v>
      </c>
      <c r="AG34" s="1094"/>
      <c r="AH34" s="1094"/>
      <c r="AI34" s="1094"/>
      <c r="AJ34" s="1095"/>
      <c r="AK34" s="1033">
        <v>245</v>
      </c>
      <c r="AL34" s="1024"/>
      <c r="AM34" s="1024"/>
      <c r="AN34" s="1024"/>
      <c r="AO34" s="1024"/>
      <c r="AP34" s="1024">
        <v>4417</v>
      </c>
      <c r="AQ34" s="1024"/>
      <c r="AR34" s="1024"/>
      <c r="AS34" s="1024"/>
      <c r="AT34" s="1024"/>
      <c r="AU34" s="1024">
        <v>3812</v>
      </c>
      <c r="AV34" s="1024"/>
      <c r="AW34" s="1024"/>
      <c r="AX34" s="1024"/>
      <c r="AY34" s="1024"/>
      <c r="AZ34" s="1098" t="s">
        <v>324</v>
      </c>
      <c r="BA34" s="1098"/>
      <c r="BB34" s="1098"/>
      <c r="BC34" s="1098"/>
      <c r="BD34" s="1098"/>
      <c r="BE34" s="1082" t="s">
        <v>349</v>
      </c>
      <c r="BF34" s="1082"/>
      <c r="BG34" s="1082"/>
      <c r="BH34" s="1082"/>
      <c r="BI34" s="1083"/>
      <c r="BJ34" s="109"/>
      <c r="BK34" s="109"/>
      <c r="BL34" s="109"/>
      <c r="BM34" s="109"/>
      <c r="BN34" s="109"/>
      <c r="BO34" s="122"/>
      <c r="BP34" s="122"/>
      <c r="BQ34" s="119">
        <v>28</v>
      </c>
      <c r="BR34" s="120"/>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103"/>
    </row>
    <row r="35" spans="1:131" s="104" customFormat="1" ht="26.25" customHeight="1" x14ac:dyDescent="0.2">
      <c r="A35" s="123">
        <v>8</v>
      </c>
      <c r="B35" s="1087" t="s">
        <v>352</v>
      </c>
      <c r="C35" s="1088"/>
      <c r="D35" s="1088"/>
      <c r="E35" s="1088"/>
      <c r="F35" s="1088"/>
      <c r="G35" s="1088"/>
      <c r="H35" s="1088"/>
      <c r="I35" s="1088"/>
      <c r="J35" s="1088"/>
      <c r="K35" s="1088"/>
      <c r="L35" s="1088"/>
      <c r="M35" s="1088"/>
      <c r="N35" s="1088"/>
      <c r="O35" s="1088"/>
      <c r="P35" s="1089"/>
      <c r="Q35" s="1099">
        <v>223</v>
      </c>
      <c r="R35" s="1100"/>
      <c r="S35" s="1100"/>
      <c r="T35" s="1100"/>
      <c r="U35" s="1100"/>
      <c r="V35" s="1100">
        <v>208</v>
      </c>
      <c r="W35" s="1100"/>
      <c r="X35" s="1100"/>
      <c r="Y35" s="1100"/>
      <c r="Z35" s="1100"/>
      <c r="AA35" s="1100">
        <v>15</v>
      </c>
      <c r="AB35" s="1100"/>
      <c r="AC35" s="1100"/>
      <c r="AD35" s="1100"/>
      <c r="AE35" s="1101"/>
      <c r="AF35" s="1093">
        <v>15</v>
      </c>
      <c r="AG35" s="1094"/>
      <c r="AH35" s="1094"/>
      <c r="AI35" s="1094"/>
      <c r="AJ35" s="1095"/>
      <c r="AK35" s="1033">
        <v>150</v>
      </c>
      <c r="AL35" s="1024"/>
      <c r="AM35" s="1024"/>
      <c r="AN35" s="1024"/>
      <c r="AO35" s="1024"/>
      <c r="AP35" s="1024">
        <v>663</v>
      </c>
      <c r="AQ35" s="1024"/>
      <c r="AR35" s="1024"/>
      <c r="AS35" s="1024"/>
      <c r="AT35" s="1024"/>
      <c r="AU35" s="1024">
        <v>663</v>
      </c>
      <c r="AV35" s="1024"/>
      <c r="AW35" s="1024"/>
      <c r="AX35" s="1024"/>
      <c r="AY35" s="1024"/>
      <c r="AZ35" s="1098" t="s">
        <v>324</v>
      </c>
      <c r="BA35" s="1098"/>
      <c r="BB35" s="1098"/>
      <c r="BC35" s="1098"/>
      <c r="BD35" s="1098"/>
      <c r="BE35" s="1082" t="s">
        <v>353</v>
      </c>
      <c r="BF35" s="1082"/>
      <c r="BG35" s="1082"/>
      <c r="BH35" s="1082"/>
      <c r="BI35" s="1083"/>
      <c r="BJ35" s="109"/>
      <c r="BK35" s="109"/>
      <c r="BL35" s="109"/>
      <c r="BM35" s="109"/>
      <c r="BN35" s="109"/>
      <c r="BO35" s="122"/>
      <c r="BP35" s="122"/>
      <c r="BQ35" s="119">
        <v>29</v>
      </c>
      <c r="BR35" s="120"/>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103"/>
    </row>
    <row r="36" spans="1:131" s="104" customFormat="1" ht="26.25" customHeight="1" x14ac:dyDescent="0.2">
      <c r="A36" s="123">
        <v>9</v>
      </c>
      <c r="B36" s="1087"/>
      <c r="C36" s="1088"/>
      <c r="D36" s="1088"/>
      <c r="E36" s="1088"/>
      <c r="F36" s="1088"/>
      <c r="G36" s="1088"/>
      <c r="H36" s="1088"/>
      <c r="I36" s="1088"/>
      <c r="J36" s="1088"/>
      <c r="K36" s="1088"/>
      <c r="L36" s="1088"/>
      <c r="M36" s="1088"/>
      <c r="N36" s="1088"/>
      <c r="O36" s="1088"/>
      <c r="P36" s="1089"/>
      <c r="Q36" s="1099"/>
      <c r="R36" s="1100"/>
      <c r="S36" s="1100"/>
      <c r="T36" s="1100"/>
      <c r="U36" s="1100"/>
      <c r="V36" s="1100"/>
      <c r="W36" s="1100"/>
      <c r="X36" s="1100"/>
      <c r="Y36" s="1100"/>
      <c r="Z36" s="1100"/>
      <c r="AA36" s="1100"/>
      <c r="AB36" s="1100"/>
      <c r="AC36" s="1100"/>
      <c r="AD36" s="1100"/>
      <c r="AE36" s="1101"/>
      <c r="AF36" s="1093"/>
      <c r="AG36" s="1094"/>
      <c r="AH36" s="1094"/>
      <c r="AI36" s="1094"/>
      <c r="AJ36" s="1095"/>
      <c r="AK36" s="1033"/>
      <c r="AL36" s="1024"/>
      <c r="AM36" s="1024"/>
      <c r="AN36" s="1024"/>
      <c r="AO36" s="1024"/>
      <c r="AP36" s="1024"/>
      <c r="AQ36" s="1024"/>
      <c r="AR36" s="1024"/>
      <c r="AS36" s="1024"/>
      <c r="AT36" s="1024"/>
      <c r="AU36" s="1024"/>
      <c r="AV36" s="1024"/>
      <c r="AW36" s="1024"/>
      <c r="AX36" s="1024"/>
      <c r="AY36" s="1024"/>
      <c r="AZ36" s="1098"/>
      <c r="BA36" s="1098"/>
      <c r="BB36" s="1098"/>
      <c r="BC36" s="1098"/>
      <c r="BD36" s="1098"/>
      <c r="BE36" s="1082"/>
      <c r="BF36" s="1082"/>
      <c r="BG36" s="1082"/>
      <c r="BH36" s="1082"/>
      <c r="BI36" s="1083"/>
      <c r="BJ36" s="109"/>
      <c r="BK36" s="109"/>
      <c r="BL36" s="109"/>
      <c r="BM36" s="109"/>
      <c r="BN36" s="109"/>
      <c r="BO36" s="122"/>
      <c r="BP36" s="122"/>
      <c r="BQ36" s="119">
        <v>30</v>
      </c>
      <c r="BR36" s="120"/>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103"/>
    </row>
    <row r="37" spans="1:131" s="104" customFormat="1" ht="26.25" customHeight="1" x14ac:dyDescent="0.2">
      <c r="A37" s="123">
        <v>10</v>
      </c>
      <c r="B37" s="1087"/>
      <c r="C37" s="1088"/>
      <c r="D37" s="1088"/>
      <c r="E37" s="1088"/>
      <c r="F37" s="1088"/>
      <c r="G37" s="1088"/>
      <c r="H37" s="1088"/>
      <c r="I37" s="1088"/>
      <c r="J37" s="1088"/>
      <c r="K37" s="1088"/>
      <c r="L37" s="1088"/>
      <c r="M37" s="1088"/>
      <c r="N37" s="1088"/>
      <c r="O37" s="1088"/>
      <c r="P37" s="1089"/>
      <c r="Q37" s="1099"/>
      <c r="R37" s="1100"/>
      <c r="S37" s="1100"/>
      <c r="T37" s="1100"/>
      <c r="U37" s="1100"/>
      <c r="V37" s="1100"/>
      <c r="W37" s="1100"/>
      <c r="X37" s="1100"/>
      <c r="Y37" s="1100"/>
      <c r="Z37" s="1100"/>
      <c r="AA37" s="1100"/>
      <c r="AB37" s="1100"/>
      <c r="AC37" s="1100"/>
      <c r="AD37" s="1100"/>
      <c r="AE37" s="1101"/>
      <c r="AF37" s="1093"/>
      <c r="AG37" s="1094"/>
      <c r="AH37" s="1094"/>
      <c r="AI37" s="1094"/>
      <c r="AJ37" s="1095"/>
      <c r="AK37" s="1033"/>
      <c r="AL37" s="1024"/>
      <c r="AM37" s="1024"/>
      <c r="AN37" s="1024"/>
      <c r="AO37" s="1024"/>
      <c r="AP37" s="1024"/>
      <c r="AQ37" s="1024"/>
      <c r="AR37" s="1024"/>
      <c r="AS37" s="1024"/>
      <c r="AT37" s="1024"/>
      <c r="AU37" s="1024"/>
      <c r="AV37" s="1024"/>
      <c r="AW37" s="1024"/>
      <c r="AX37" s="1024"/>
      <c r="AY37" s="1024"/>
      <c r="AZ37" s="1098"/>
      <c r="BA37" s="1098"/>
      <c r="BB37" s="1098"/>
      <c r="BC37" s="1098"/>
      <c r="BD37" s="1098"/>
      <c r="BE37" s="1082"/>
      <c r="BF37" s="1082"/>
      <c r="BG37" s="1082"/>
      <c r="BH37" s="1082"/>
      <c r="BI37" s="1083"/>
      <c r="BJ37" s="109"/>
      <c r="BK37" s="109"/>
      <c r="BL37" s="109"/>
      <c r="BM37" s="109"/>
      <c r="BN37" s="109"/>
      <c r="BO37" s="122"/>
      <c r="BP37" s="122"/>
      <c r="BQ37" s="119">
        <v>31</v>
      </c>
      <c r="BR37" s="120"/>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103"/>
    </row>
    <row r="38" spans="1:131" s="104" customFormat="1" ht="26.25" customHeight="1" x14ac:dyDescent="0.2">
      <c r="A38" s="123">
        <v>11</v>
      </c>
      <c r="B38" s="1087"/>
      <c r="C38" s="1088"/>
      <c r="D38" s="1088"/>
      <c r="E38" s="1088"/>
      <c r="F38" s="1088"/>
      <c r="G38" s="1088"/>
      <c r="H38" s="1088"/>
      <c r="I38" s="1088"/>
      <c r="J38" s="1088"/>
      <c r="K38" s="1088"/>
      <c r="L38" s="1088"/>
      <c r="M38" s="1088"/>
      <c r="N38" s="1088"/>
      <c r="O38" s="1088"/>
      <c r="P38" s="1089"/>
      <c r="Q38" s="1099"/>
      <c r="R38" s="1100"/>
      <c r="S38" s="1100"/>
      <c r="T38" s="1100"/>
      <c r="U38" s="1100"/>
      <c r="V38" s="1100"/>
      <c r="W38" s="1100"/>
      <c r="X38" s="1100"/>
      <c r="Y38" s="1100"/>
      <c r="Z38" s="1100"/>
      <c r="AA38" s="1100"/>
      <c r="AB38" s="1100"/>
      <c r="AC38" s="1100"/>
      <c r="AD38" s="1100"/>
      <c r="AE38" s="1101"/>
      <c r="AF38" s="1093"/>
      <c r="AG38" s="1094"/>
      <c r="AH38" s="1094"/>
      <c r="AI38" s="1094"/>
      <c r="AJ38" s="1095"/>
      <c r="AK38" s="1033"/>
      <c r="AL38" s="1024"/>
      <c r="AM38" s="1024"/>
      <c r="AN38" s="1024"/>
      <c r="AO38" s="1024"/>
      <c r="AP38" s="1024"/>
      <c r="AQ38" s="1024"/>
      <c r="AR38" s="1024"/>
      <c r="AS38" s="1024"/>
      <c r="AT38" s="1024"/>
      <c r="AU38" s="1024"/>
      <c r="AV38" s="1024"/>
      <c r="AW38" s="1024"/>
      <c r="AX38" s="1024"/>
      <c r="AY38" s="1024"/>
      <c r="AZ38" s="1098"/>
      <c r="BA38" s="1098"/>
      <c r="BB38" s="1098"/>
      <c r="BC38" s="1098"/>
      <c r="BD38" s="1098"/>
      <c r="BE38" s="1082"/>
      <c r="BF38" s="1082"/>
      <c r="BG38" s="1082"/>
      <c r="BH38" s="1082"/>
      <c r="BI38" s="1083"/>
      <c r="BJ38" s="109"/>
      <c r="BK38" s="109"/>
      <c r="BL38" s="109"/>
      <c r="BM38" s="109"/>
      <c r="BN38" s="109"/>
      <c r="BO38" s="122"/>
      <c r="BP38" s="122"/>
      <c r="BQ38" s="119">
        <v>32</v>
      </c>
      <c r="BR38" s="120"/>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103"/>
    </row>
    <row r="39" spans="1:131" s="104" customFormat="1" ht="26.25" customHeight="1" x14ac:dyDescent="0.2">
      <c r="A39" s="123">
        <v>12</v>
      </c>
      <c r="B39" s="1087"/>
      <c r="C39" s="1088"/>
      <c r="D39" s="1088"/>
      <c r="E39" s="1088"/>
      <c r="F39" s="1088"/>
      <c r="G39" s="1088"/>
      <c r="H39" s="1088"/>
      <c r="I39" s="1088"/>
      <c r="J39" s="1088"/>
      <c r="K39" s="1088"/>
      <c r="L39" s="1088"/>
      <c r="M39" s="1088"/>
      <c r="N39" s="1088"/>
      <c r="O39" s="1088"/>
      <c r="P39" s="1089"/>
      <c r="Q39" s="1099"/>
      <c r="R39" s="1100"/>
      <c r="S39" s="1100"/>
      <c r="T39" s="1100"/>
      <c r="U39" s="1100"/>
      <c r="V39" s="1100"/>
      <c r="W39" s="1100"/>
      <c r="X39" s="1100"/>
      <c r="Y39" s="1100"/>
      <c r="Z39" s="1100"/>
      <c r="AA39" s="1100"/>
      <c r="AB39" s="1100"/>
      <c r="AC39" s="1100"/>
      <c r="AD39" s="1100"/>
      <c r="AE39" s="1101"/>
      <c r="AF39" s="1093"/>
      <c r="AG39" s="1094"/>
      <c r="AH39" s="1094"/>
      <c r="AI39" s="1094"/>
      <c r="AJ39" s="1095"/>
      <c r="AK39" s="1033"/>
      <c r="AL39" s="1024"/>
      <c r="AM39" s="1024"/>
      <c r="AN39" s="1024"/>
      <c r="AO39" s="1024"/>
      <c r="AP39" s="1024"/>
      <c r="AQ39" s="1024"/>
      <c r="AR39" s="1024"/>
      <c r="AS39" s="1024"/>
      <c r="AT39" s="1024"/>
      <c r="AU39" s="1024"/>
      <c r="AV39" s="1024"/>
      <c r="AW39" s="1024"/>
      <c r="AX39" s="1024"/>
      <c r="AY39" s="1024"/>
      <c r="AZ39" s="1098"/>
      <c r="BA39" s="1098"/>
      <c r="BB39" s="1098"/>
      <c r="BC39" s="1098"/>
      <c r="BD39" s="1098"/>
      <c r="BE39" s="1082"/>
      <c r="BF39" s="1082"/>
      <c r="BG39" s="1082"/>
      <c r="BH39" s="1082"/>
      <c r="BI39" s="1083"/>
      <c r="BJ39" s="109"/>
      <c r="BK39" s="109"/>
      <c r="BL39" s="109"/>
      <c r="BM39" s="109"/>
      <c r="BN39" s="109"/>
      <c r="BO39" s="122"/>
      <c r="BP39" s="122"/>
      <c r="BQ39" s="119">
        <v>33</v>
      </c>
      <c r="BR39" s="120"/>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103"/>
    </row>
    <row r="40" spans="1:131" s="104" customFormat="1" ht="26.25" customHeight="1" x14ac:dyDescent="0.2">
      <c r="A40" s="118">
        <v>13</v>
      </c>
      <c r="B40" s="1087"/>
      <c r="C40" s="1088"/>
      <c r="D40" s="1088"/>
      <c r="E40" s="1088"/>
      <c r="F40" s="1088"/>
      <c r="G40" s="1088"/>
      <c r="H40" s="1088"/>
      <c r="I40" s="1088"/>
      <c r="J40" s="1088"/>
      <c r="K40" s="1088"/>
      <c r="L40" s="1088"/>
      <c r="M40" s="1088"/>
      <c r="N40" s="1088"/>
      <c r="O40" s="1088"/>
      <c r="P40" s="1089"/>
      <c r="Q40" s="1099"/>
      <c r="R40" s="1100"/>
      <c r="S40" s="1100"/>
      <c r="T40" s="1100"/>
      <c r="U40" s="1100"/>
      <c r="V40" s="1100"/>
      <c r="W40" s="1100"/>
      <c r="X40" s="1100"/>
      <c r="Y40" s="1100"/>
      <c r="Z40" s="1100"/>
      <c r="AA40" s="1100"/>
      <c r="AB40" s="1100"/>
      <c r="AC40" s="1100"/>
      <c r="AD40" s="1100"/>
      <c r="AE40" s="1101"/>
      <c r="AF40" s="1093"/>
      <c r="AG40" s="1094"/>
      <c r="AH40" s="1094"/>
      <c r="AI40" s="1094"/>
      <c r="AJ40" s="1095"/>
      <c r="AK40" s="1033"/>
      <c r="AL40" s="1024"/>
      <c r="AM40" s="1024"/>
      <c r="AN40" s="1024"/>
      <c r="AO40" s="1024"/>
      <c r="AP40" s="1024"/>
      <c r="AQ40" s="1024"/>
      <c r="AR40" s="1024"/>
      <c r="AS40" s="1024"/>
      <c r="AT40" s="1024"/>
      <c r="AU40" s="1024"/>
      <c r="AV40" s="1024"/>
      <c r="AW40" s="1024"/>
      <c r="AX40" s="1024"/>
      <c r="AY40" s="1024"/>
      <c r="AZ40" s="1098"/>
      <c r="BA40" s="1098"/>
      <c r="BB40" s="1098"/>
      <c r="BC40" s="1098"/>
      <c r="BD40" s="1098"/>
      <c r="BE40" s="1082"/>
      <c r="BF40" s="1082"/>
      <c r="BG40" s="1082"/>
      <c r="BH40" s="1082"/>
      <c r="BI40" s="1083"/>
      <c r="BJ40" s="109"/>
      <c r="BK40" s="109"/>
      <c r="BL40" s="109"/>
      <c r="BM40" s="109"/>
      <c r="BN40" s="109"/>
      <c r="BO40" s="122"/>
      <c r="BP40" s="122"/>
      <c r="BQ40" s="119">
        <v>34</v>
      </c>
      <c r="BR40" s="120"/>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103"/>
    </row>
    <row r="41" spans="1:131" s="104" customFormat="1" ht="26.25" customHeight="1" x14ac:dyDescent="0.2">
      <c r="A41" s="118">
        <v>14</v>
      </c>
      <c r="B41" s="1087"/>
      <c r="C41" s="1088"/>
      <c r="D41" s="1088"/>
      <c r="E41" s="1088"/>
      <c r="F41" s="1088"/>
      <c r="G41" s="1088"/>
      <c r="H41" s="1088"/>
      <c r="I41" s="1088"/>
      <c r="J41" s="1088"/>
      <c r="K41" s="1088"/>
      <c r="L41" s="1088"/>
      <c r="M41" s="1088"/>
      <c r="N41" s="1088"/>
      <c r="O41" s="1088"/>
      <c r="P41" s="1089"/>
      <c r="Q41" s="1099"/>
      <c r="R41" s="1100"/>
      <c r="S41" s="1100"/>
      <c r="T41" s="1100"/>
      <c r="U41" s="1100"/>
      <c r="V41" s="1100"/>
      <c r="W41" s="1100"/>
      <c r="X41" s="1100"/>
      <c r="Y41" s="1100"/>
      <c r="Z41" s="1100"/>
      <c r="AA41" s="1100"/>
      <c r="AB41" s="1100"/>
      <c r="AC41" s="1100"/>
      <c r="AD41" s="1100"/>
      <c r="AE41" s="1101"/>
      <c r="AF41" s="1093"/>
      <c r="AG41" s="1094"/>
      <c r="AH41" s="1094"/>
      <c r="AI41" s="1094"/>
      <c r="AJ41" s="1095"/>
      <c r="AK41" s="1033"/>
      <c r="AL41" s="1024"/>
      <c r="AM41" s="1024"/>
      <c r="AN41" s="1024"/>
      <c r="AO41" s="1024"/>
      <c r="AP41" s="1024"/>
      <c r="AQ41" s="1024"/>
      <c r="AR41" s="1024"/>
      <c r="AS41" s="1024"/>
      <c r="AT41" s="1024"/>
      <c r="AU41" s="1024"/>
      <c r="AV41" s="1024"/>
      <c r="AW41" s="1024"/>
      <c r="AX41" s="1024"/>
      <c r="AY41" s="1024"/>
      <c r="AZ41" s="1098"/>
      <c r="BA41" s="1098"/>
      <c r="BB41" s="1098"/>
      <c r="BC41" s="1098"/>
      <c r="BD41" s="1098"/>
      <c r="BE41" s="1082"/>
      <c r="BF41" s="1082"/>
      <c r="BG41" s="1082"/>
      <c r="BH41" s="1082"/>
      <c r="BI41" s="1083"/>
      <c r="BJ41" s="109"/>
      <c r="BK41" s="109"/>
      <c r="BL41" s="109"/>
      <c r="BM41" s="109"/>
      <c r="BN41" s="109"/>
      <c r="BO41" s="122"/>
      <c r="BP41" s="122"/>
      <c r="BQ41" s="119">
        <v>35</v>
      </c>
      <c r="BR41" s="120"/>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103"/>
    </row>
    <row r="42" spans="1:131" s="104" customFormat="1" ht="26.25" customHeight="1" x14ac:dyDescent="0.2">
      <c r="A42" s="118">
        <v>15</v>
      </c>
      <c r="B42" s="1087"/>
      <c r="C42" s="1088"/>
      <c r="D42" s="1088"/>
      <c r="E42" s="1088"/>
      <c r="F42" s="1088"/>
      <c r="G42" s="1088"/>
      <c r="H42" s="1088"/>
      <c r="I42" s="1088"/>
      <c r="J42" s="1088"/>
      <c r="K42" s="1088"/>
      <c r="L42" s="1088"/>
      <c r="M42" s="1088"/>
      <c r="N42" s="1088"/>
      <c r="O42" s="1088"/>
      <c r="P42" s="1089"/>
      <c r="Q42" s="1099"/>
      <c r="R42" s="1100"/>
      <c r="S42" s="1100"/>
      <c r="T42" s="1100"/>
      <c r="U42" s="1100"/>
      <c r="V42" s="1100"/>
      <c r="W42" s="1100"/>
      <c r="X42" s="1100"/>
      <c r="Y42" s="1100"/>
      <c r="Z42" s="1100"/>
      <c r="AA42" s="1100"/>
      <c r="AB42" s="1100"/>
      <c r="AC42" s="1100"/>
      <c r="AD42" s="1100"/>
      <c r="AE42" s="1101"/>
      <c r="AF42" s="1093"/>
      <c r="AG42" s="1094"/>
      <c r="AH42" s="1094"/>
      <c r="AI42" s="1094"/>
      <c r="AJ42" s="1095"/>
      <c r="AK42" s="1033"/>
      <c r="AL42" s="1024"/>
      <c r="AM42" s="1024"/>
      <c r="AN42" s="1024"/>
      <c r="AO42" s="1024"/>
      <c r="AP42" s="1024"/>
      <c r="AQ42" s="1024"/>
      <c r="AR42" s="1024"/>
      <c r="AS42" s="1024"/>
      <c r="AT42" s="1024"/>
      <c r="AU42" s="1024"/>
      <c r="AV42" s="1024"/>
      <c r="AW42" s="1024"/>
      <c r="AX42" s="1024"/>
      <c r="AY42" s="1024"/>
      <c r="AZ42" s="1098"/>
      <c r="BA42" s="1098"/>
      <c r="BB42" s="1098"/>
      <c r="BC42" s="1098"/>
      <c r="BD42" s="1098"/>
      <c r="BE42" s="1082"/>
      <c r="BF42" s="1082"/>
      <c r="BG42" s="1082"/>
      <c r="BH42" s="1082"/>
      <c r="BI42" s="1083"/>
      <c r="BJ42" s="109"/>
      <c r="BK42" s="109"/>
      <c r="BL42" s="109"/>
      <c r="BM42" s="109"/>
      <c r="BN42" s="109"/>
      <c r="BO42" s="122"/>
      <c r="BP42" s="122"/>
      <c r="BQ42" s="119">
        <v>36</v>
      </c>
      <c r="BR42" s="120"/>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103"/>
    </row>
    <row r="43" spans="1:131" s="104" customFormat="1" ht="26.25" customHeight="1" x14ac:dyDescent="0.2">
      <c r="A43" s="118">
        <v>16</v>
      </c>
      <c r="B43" s="1087"/>
      <c r="C43" s="1088"/>
      <c r="D43" s="1088"/>
      <c r="E43" s="1088"/>
      <c r="F43" s="1088"/>
      <c r="G43" s="1088"/>
      <c r="H43" s="1088"/>
      <c r="I43" s="1088"/>
      <c r="J43" s="1088"/>
      <c r="K43" s="1088"/>
      <c r="L43" s="1088"/>
      <c r="M43" s="1088"/>
      <c r="N43" s="1088"/>
      <c r="O43" s="1088"/>
      <c r="P43" s="1089"/>
      <c r="Q43" s="1099"/>
      <c r="R43" s="1100"/>
      <c r="S43" s="1100"/>
      <c r="T43" s="1100"/>
      <c r="U43" s="1100"/>
      <c r="V43" s="1100"/>
      <c r="W43" s="1100"/>
      <c r="X43" s="1100"/>
      <c r="Y43" s="1100"/>
      <c r="Z43" s="1100"/>
      <c r="AA43" s="1100"/>
      <c r="AB43" s="1100"/>
      <c r="AC43" s="1100"/>
      <c r="AD43" s="1100"/>
      <c r="AE43" s="1101"/>
      <c r="AF43" s="1093"/>
      <c r="AG43" s="1094"/>
      <c r="AH43" s="1094"/>
      <c r="AI43" s="1094"/>
      <c r="AJ43" s="1095"/>
      <c r="AK43" s="1033"/>
      <c r="AL43" s="1024"/>
      <c r="AM43" s="1024"/>
      <c r="AN43" s="1024"/>
      <c r="AO43" s="1024"/>
      <c r="AP43" s="1024"/>
      <c r="AQ43" s="1024"/>
      <c r="AR43" s="1024"/>
      <c r="AS43" s="1024"/>
      <c r="AT43" s="1024"/>
      <c r="AU43" s="1024"/>
      <c r="AV43" s="1024"/>
      <c r="AW43" s="1024"/>
      <c r="AX43" s="1024"/>
      <c r="AY43" s="1024"/>
      <c r="AZ43" s="1098"/>
      <c r="BA43" s="1098"/>
      <c r="BB43" s="1098"/>
      <c r="BC43" s="1098"/>
      <c r="BD43" s="1098"/>
      <c r="BE43" s="1082"/>
      <c r="BF43" s="1082"/>
      <c r="BG43" s="1082"/>
      <c r="BH43" s="1082"/>
      <c r="BI43" s="1083"/>
      <c r="BJ43" s="109"/>
      <c r="BK43" s="109"/>
      <c r="BL43" s="109"/>
      <c r="BM43" s="109"/>
      <c r="BN43" s="109"/>
      <c r="BO43" s="122"/>
      <c r="BP43" s="122"/>
      <c r="BQ43" s="119">
        <v>37</v>
      </c>
      <c r="BR43" s="120"/>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103"/>
    </row>
    <row r="44" spans="1:131" s="104" customFormat="1" ht="26.25" customHeight="1" x14ac:dyDescent="0.2">
      <c r="A44" s="118">
        <v>17</v>
      </c>
      <c r="B44" s="1087"/>
      <c r="C44" s="1088"/>
      <c r="D44" s="1088"/>
      <c r="E44" s="1088"/>
      <c r="F44" s="1088"/>
      <c r="G44" s="1088"/>
      <c r="H44" s="1088"/>
      <c r="I44" s="1088"/>
      <c r="J44" s="1088"/>
      <c r="K44" s="1088"/>
      <c r="L44" s="1088"/>
      <c r="M44" s="1088"/>
      <c r="N44" s="1088"/>
      <c r="O44" s="1088"/>
      <c r="P44" s="1089"/>
      <c r="Q44" s="1099"/>
      <c r="R44" s="1100"/>
      <c r="S44" s="1100"/>
      <c r="T44" s="1100"/>
      <c r="U44" s="1100"/>
      <c r="V44" s="1100"/>
      <c r="W44" s="1100"/>
      <c r="X44" s="1100"/>
      <c r="Y44" s="1100"/>
      <c r="Z44" s="1100"/>
      <c r="AA44" s="1100"/>
      <c r="AB44" s="1100"/>
      <c r="AC44" s="1100"/>
      <c r="AD44" s="1100"/>
      <c r="AE44" s="1101"/>
      <c r="AF44" s="1093"/>
      <c r="AG44" s="1094"/>
      <c r="AH44" s="1094"/>
      <c r="AI44" s="1094"/>
      <c r="AJ44" s="1095"/>
      <c r="AK44" s="1033"/>
      <c r="AL44" s="1024"/>
      <c r="AM44" s="1024"/>
      <c r="AN44" s="1024"/>
      <c r="AO44" s="1024"/>
      <c r="AP44" s="1024"/>
      <c r="AQ44" s="1024"/>
      <c r="AR44" s="1024"/>
      <c r="AS44" s="1024"/>
      <c r="AT44" s="1024"/>
      <c r="AU44" s="1024"/>
      <c r="AV44" s="1024"/>
      <c r="AW44" s="1024"/>
      <c r="AX44" s="1024"/>
      <c r="AY44" s="1024"/>
      <c r="AZ44" s="1098"/>
      <c r="BA44" s="1098"/>
      <c r="BB44" s="1098"/>
      <c r="BC44" s="1098"/>
      <c r="BD44" s="1098"/>
      <c r="BE44" s="1082"/>
      <c r="BF44" s="1082"/>
      <c r="BG44" s="1082"/>
      <c r="BH44" s="1082"/>
      <c r="BI44" s="1083"/>
      <c r="BJ44" s="109"/>
      <c r="BK44" s="109"/>
      <c r="BL44" s="109"/>
      <c r="BM44" s="109"/>
      <c r="BN44" s="109"/>
      <c r="BO44" s="122"/>
      <c r="BP44" s="122"/>
      <c r="BQ44" s="119">
        <v>38</v>
      </c>
      <c r="BR44" s="120"/>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103"/>
    </row>
    <row r="45" spans="1:131" s="104" customFormat="1" ht="26.25" customHeight="1" x14ac:dyDescent="0.2">
      <c r="A45" s="118">
        <v>18</v>
      </c>
      <c r="B45" s="1087"/>
      <c r="C45" s="1088"/>
      <c r="D45" s="1088"/>
      <c r="E45" s="1088"/>
      <c r="F45" s="1088"/>
      <c r="G45" s="1088"/>
      <c r="H45" s="1088"/>
      <c r="I45" s="1088"/>
      <c r="J45" s="1088"/>
      <c r="K45" s="1088"/>
      <c r="L45" s="1088"/>
      <c r="M45" s="1088"/>
      <c r="N45" s="1088"/>
      <c r="O45" s="1088"/>
      <c r="P45" s="1089"/>
      <c r="Q45" s="1099"/>
      <c r="R45" s="1100"/>
      <c r="S45" s="1100"/>
      <c r="T45" s="1100"/>
      <c r="U45" s="1100"/>
      <c r="V45" s="1100"/>
      <c r="W45" s="1100"/>
      <c r="X45" s="1100"/>
      <c r="Y45" s="1100"/>
      <c r="Z45" s="1100"/>
      <c r="AA45" s="1100"/>
      <c r="AB45" s="1100"/>
      <c r="AC45" s="1100"/>
      <c r="AD45" s="1100"/>
      <c r="AE45" s="1101"/>
      <c r="AF45" s="1093"/>
      <c r="AG45" s="1094"/>
      <c r="AH45" s="1094"/>
      <c r="AI45" s="1094"/>
      <c r="AJ45" s="1095"/>
      <c r="AK45" s="1033"/>
      <c r="AL45" s="1024"/>
      <c r="AM45" s="1024"/>
      <c r="AN45" s="1024"/>
      <c r="AO45" s="1024"/>
      <c r="AP45" s="1024"/>
      <c r="AQ45" s="1024"/>
      <c r="AR45" s="1024"/>
      <c r="AS45" s="1024"/>
      <c r="AT45" s="1024"/>
      <c r="AU45" s="1024"/>
      <c r="AV45" s="1024"/>
      <c r="AW45" s="1024"/>
      <c r="AX45" s="1024"/>
      <c r="AY45" s="1024"/>
      <c r="AZ45" s="1098"/>
      <c r="BA45" s="1098"/>
      <c r="BB45" s="1098"/>
      <c r="BC45" s="1098"/>
      <c r="BD45" s="1098"/>
      <c r="BE45" s="1082"/>
      <c r="BF45" s="1082"/>
      <c r="BG45" s="1082"/>
      <c r="BH45" s="1082"/>
      <c r="BI45" s="1083"/>
      <c r="BJ45" s="109"/>
      <c r="BK45" s="109"/>
      <c r="BL45" s="109"/>
      <c r="BM45" s="109"/>
      <c r="BN45" s="109"/>
      <c r="BO45" s="122"/>
      <c r="BP45" s="122"/>
      <c r="BQ45" s="119">
        <v>39</v>
      </c>
      <c r="BR45" s="120"/>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103"/>
    </row>
    <row r="46" spans="1:131" s="104" customFormat="1" ht="26.25" customHeight="1" x14ac:dyDescent="0.2">
      <c r="A46" s="118">
        <v>19</v>
      </c>
      <c r="B46" s="1087"/>
      <c r="C46" s="1088"/>
      <c r="D46" s="1088"/>
      <c r="E46" s="1088"/>
      <c r="F46" s="1088"/>
      <c r="G46" s="1088"/>
      <c r="H46" s="1088"/>
      <c r="I46" s="1088"/>
      <c r="J46" s="1088"/>
      <c r="K46" s="1088"/>
      <c r="L46" s="1088"/>
      <c r="M46" s="1088"/>
      <c r="N46" s="1088"/>
      <c r="O46" s="1088"/>
      <c r="P46" s="1089"/>
      <c r="Q46" s="1099"/>
      <c r="R46" s="1100"/>
      <c r="S46" s="1100"/>
      <c r="T46" s="1100"/>
      <c r="U46" s="1100"/>
      <c r="V46" s="1100"/>
      <c r="W46" s="1100"/>
      <c r="X46" s="1100"/>
      <c r="Y46" s="1100"/>
      <c r="Z46" s="1100"/>
      <c r="AA46" s="1100"/>
      <c r="AB46" s="1100"/>
      <c r="AC46" s="1100"/>
      <c r="AD46" s="1100"/>
      <c r="AE46" s="1101"/>
      <c r="AF46" s="1093"/>
      <c r="AG46" s="1094"/>
      <c r="AH46" s="1094"/>
      <c r="AI46" s="1094"/>
      <c r="AJ46" s="1095"/>
      <c r="AK46" s="1033"/>
      <c r="AL46" s="1024"/>
      <c r="AM46" s="1024"/>
      <c r="AN46" s="1024"/>
      <c r="AO46" s="1024"/>
      <c r="AP46" s="1024"/>
      <c r="AQ46" s="1024"/>
      <c r="AR46" s="1024"/>
      <c r="AS46" s="1024"/>
      <c r="AT46" s="1024"/>
      <c r="AU46" s="1024"/>
      <c r="AV46" s="1024"/>
      <c r="AW46" s="1024"/>
      <c r="AX46" s="1024"/>
      <c r="AY46" s="1024"/>
      <c r="AZ46" s="1098"/>
      <c r="BA46" s="1098"/>
      <c r="BB46" s="1098"/>
      <c r="BC46" s="1098"/>
      <c r="BD46" s="1098"/>
      <c r="BE46" s="1082"/>
      <c r="BF46" s="1082"/>
      <c r="BG46" s="1082"/>
      <c r="BH46" s="1082"/>
      <c r="BI46" s="1083"/>
      <c r="BJ46" s="109"/>
      <c r="BK46" s="109"/>
      <c r="BL46" s="109"/>
      <c r="BM46" s="109"/>
      <c r="BN46" s="109"/>
      <c r="BO46" s="122"/>
      <c r="BP46" s="122"/>
      <c r="BQ46" s="119">
        <v>40</v>
      </c>
      <c r="BR46" s="120"/>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103"/>
    </row>
    <row r="47" spans="1:131" s="104" customFormat="1" ht="26.25" customHeight="1" x14ac:dyDescent="0.2">
      <c r="A47" s="118">
        <v>20</v>
      </c>
      <c r="B47" s="1087"/>
      <c r="C47" s="1088"/>
      <c r="D47" s="1088"/>
      <c r="E47" s="1088"/>
      <c r="F47" s="1088"/>
      <c r="G47" s="1088"/>
      <c r="H47" s="1088"/>
      <c r="I47" s="1088"/>
      <c r="J47" s="1088"/>
      <c r="K47" s="1088"/>
      <c r="L47" s="1088"/>
      <c r="M47" s="1088"/>
      <c r="N47" s="1088"/>
      <c r="O47" s="1088"/>
      <c r="P47" s="1089"/>
      <c r="Q47" s="1099"/>
      <c r="R47" s="1100"/>
      <c r="S47" s="1100"/>
      <c r="T47" s="1100"/>
      <c r="U47" s="1100"/>
      <c r="V47" s="1100"/>
      <c r="W47" s="1100"/>
      <c r="X47" s="1100"/>
      <c r="Y47" s="1100"/>
      <c r="Z47" s="1100"/>
      <c r="AA47" s="1100"/>
      <c r="AB47" s="1100"/>
      <c r="AC47" s="1100"/>
      <c r="AD47" s="1100"/>
      <c r="AE47" s="1101"/>
      <c r="AF47" s="1093"/>
      <c r="AG47" s="1094"/>
      <c r="AH47" s="1094"/>
      <c r="AI47" s="1094"/>
      <c r="AJ47" s="1095"/>
      <c r="AK47" s="1033"/>
      <c r="AL47" s="1024"/>
      <c r="AM47" s="1024"/>
      <c r="AN47" s="1024"/>
      <c r="AO47" s="1024"/>
      <c r="AP47" s="1024"/>
      <c r="AQ47" s="1024"/>
      <c r="AR47" s="1024"/>
      <c r="AS47" s="1024"/>
      <c r="AT47" s="1024"/>
      <c r="AU47" s="1024"/>
      <c r="AV47" s="1024"/>
      <c r="AW47" s="1024"/>
      <c r="AX47" s="1024"/>
      <c r="AY47" s="1024"/>
      <c r="AZ47" s="1098"/>
      <c r="BA47" s="1098"/>
      <c r="BB47" s="1098"/>
      <c r="BC47" s="1098"/>
      <c r="BD47" s="1098"/>
      <c r="BE47" s="1082"/>
      <c r="BF47" s="1082"/>
      <c r="BG47" s="1082"/>
      <c r="BH47" s="1082"/>
      <c r="BI47" s="1083"/>
      <c r="BJ47" s="109"/>
      <c r="BK47" s="109"/>
      <c r="BL47" s="109"/>
      <c r="BM47" s="109"/>
      <c r="BN47" s="109"/>
      <c r="BO47" s="122"/>
      <c r="BP47" s="122"/>
      <c r="BQ47" s="119">
        <v>41</v>
      </c>
      <c r="BR47" s="120"/>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103"/>
    </row>
    <row r="48" spans="1:131" s="104" customFormat="1" ht="26.25" customHeight="1" x14ac:dyDescent="0.2">
      <c r="A48" s="118">
        <v>21</v>
      </c>
      <c r="B48" s="1087"/>
      <c r="C48" s="1088"/>
      <c r="D48" s="1088"/>
      <c r="E48" s="1088"/>
      <c r="F48" s="1088"/>
      <c r="G48" s="1088"/>
      <c r="H48" s="1088"/>
      <c r="I48" s="1088"/>
      <c r="J48" s="1088"/>
      <c r="K48" s="1088"/>
      <c r="L48" s="1088"/>
      <c r="M48" s="1088"/>
      <c r="N48" s="1088"/>
      <c r="O48" s="1088"/>
      <c r="P48" s="1089"/>
      <c r="Q48" s="1099"/>
      <c r="R48" s="1100"/>
      <c r="S48" s="1100"/>
      <c r="T48" s="1100"/>
      <c r="U48" s="1100"/>
      <c r="V48" s="1100"/>
      <c r="W48" s="1100"/>
      <c r="X48" s="1100"/>
      <c r="Y48" s="1100"/>
      <c r="Z48" s="1100"/>
      <c r="AA48" s="1100"/>
      <c r="AB48" s="1100"/>
      <c r="AC48" s="1100"/>
      <c r="AD48" s="1100"/>
      <c r="AE48" s="1101"/>
      <c r="AF48" s="1093"/>
      <c r="AG48" s="1094"/>
      <c r="AH48" s="1094"/>
      <c r="AI48" s="1094"/>
      <c r="AJ48" s="1095"/>
      <c r="AK48" s="1033"/>
      <c r="AL48" s="1024"/>
      <c r="AM48" s="1024"/>
      <c r="AN48" s="1024"/>
      <c r="AO48" s="1024"/>
      <c r="AP48" s="1024"/>
      <c r="AQ48" s="1024"/>
      <c r="AR48" s="1024"/>
      <c r="AS48" s="1024"/>
      <c r="AT48" s="1024"/>
      <c r="AU48" s="1024"/>
      <c r="AV48" s="1024"/>
      <c r="AW48" s="1024"/>
      <c r="AX48" s="1024"/>
      <c r="AY48" s="1024"/>
      <c r="AZ48" s="1098"/>
      <c r="BA48" s="1098"/>
      <c r="BB48" s="1098"/>
      <c r="BC48" s="1098"/>
      <c r="BD48" s="1098"/>
      <c r="BE48" s="1082"/>
      <c r="BF48" s="1082"/>
      <c r="BG48" s="1082"/>
      <c r="BH48" s="1082"/>
      <c r="BI48" s="1083"/>
      <c r="BJ48" s="109"/>
      <c r="BK48" s="109"/>
      <c r="BL48" s="109"/>
      <c r="BM48" s="109"/>
      <c r="BN48" s="109"/>
      <c r="BO48" s="122"/>
      <c r="BP48" s="122"/>
      <c r="BQ48" s="119">
        <v>42</v>
      </c>
      <c r="BR48" s="120"/>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103"/>
    </row>
    <row r="49" spans="1:131" s="104" customFormat="1" ht="26.25" customHeight="1" x14ac:dyDescent="0.2">
      <c r="A49" s="118">
        <v>22</v>
      </c>
      <c r="B49" s="1087"/>
      <c r="C49" s="1088"/>
      <c r="D49" s="1088"/>
      <c r="E49" s="1088"/>
      <c r="F49" s="1088"/>
      <c r="G49" s="1088"/>
      <c r="H49" s="1088"/>
      <c r="I49" s="1088"/>
      <c r="J49" s="1088"/>
      <c r="K49" s="1088"/>
      <c r="L49" s="1088"/>
      <c r="M49" s="1088"/>
      <c r="N49" s="1088"/>
      <c r="O49" s="1088"/>
      <c r="P49" s="1089"/>
      <c r="Q49" s="1099"/>
      <c r="R49" s="1100"/>
      <c r="S49" s="1100"/>
      <c r="T49" s="1100"/>
      <c r="U49" s="1100"/>
      <c r="V49" s="1100"/>
      <c r="W49" s="1100"/>
      <c r="X49" s="1100"/>
      <c r="Y49" s="1100"/>
      <c r="Z49" s="1100"/>
      <c r="AA49" s="1100"/>
      <c r="AB49" s="1100"/>
      <c r="AC49" s="1100"/>
      <c r="AD49" s="1100"/>
      <c r="AE49" s="1101"/>
      <c r="AF49" s="1093"/>
      <c r="AG49" s="1094"/>
      <c r="AH49" s="1094"/>
      <c r="AI49" s="1094"/>
      <c r="AJ49" s="1095"/>
      <c r="AK49" s="1033"/>
      <c r="AL49" s="1024"/>
      <c r="AM49" s="1024"/>
      <c r="AN49" s="1024"/>
      <c r="AO49" s="1024"/>
      <c r="AP49" s="1024"/>
      <c r="AQ49" s="1024"/>
      <c r="AR49" s="1024"/>
      <c r="AS49" s="1024"/>
      <c r="AT49" s="1024"/>
      <c r="AU49" s="1024"/>
      <c r="AV49" s="1024"/>
      <c r="AW49" s="1024"/>
      <c r="AX49" s="1024"/>
      <c r="AY49" s="1024"/>
      <c r="AZ49" s="1098"/>
      <c r="BA49" s="1098"/>
      <c r="BB49" s="1098"/>
      <c r="BC49" s="1098"/>
      <c r="BD49" s="1098"/>
      <c r="BE49" s="1082"/>
      <c r="BF49" s="1082"/>
      <c r="BG49" s="1082"/>
      <c r="BH49" s="1082"/>
      <c r="BI49" s="1083"/>
      <c r="BJ49" s="109"/>
      <c r="BK49" s="109"/>
      <c r="BL49" s="109"/>
      <c r="BM49" s="109"/>
      <c r="BN49" s="109"/>
      <c r="BO49" s="122"/>
      <c r="BP49" s="122"/>
      <c r="BQ49" s="119">
        <v>43</v>
      </c>
      <c r="BR49" s="120"/>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103"/>
    </row>
    <row r="50" spans="1:131" s="104" customFormat="1" ht="26.25" customHeight="1" x14ac:dyDescent="0.2">
      <c r="A50" s="118">
        <v>23</v>
      </c>
      <c r="B50" s="1087"/>
      <c r="C50" s="1088"/>
      <c r="D50" s="1088"/>
      <c r="E50" s="1088"/>
      <c r="F50" s="1088"/>
      <c r="G50" s="1088"/>
      <c r="H50" s="1088"/>
      <c r="I50" s="1088"/>
      <c r="J50" s="1088"/>
      <c r="K50" s="1088"/>
      <c r="L50" s="1088"/>
      <c r="M50" s="1088"/>
      <c r="N50" s="1088"/>
      <c r="O50" s="1088"/>
      <c r="P50" s="1089"/>
      <c r="Q50" s="1090"/>
      <c r="R50" s="1091"/>
      <c r="S50" s="1091"/>
      <c r="T50" s="1091"/>
      <c r="U50" s="1091"/>
      <c r="V50" s="1091"/>
      <c r="W50" s="1091"/>
      <c r="X50" s="1091"/>
      <c r="Y50" s="1091"/>
      <c r="Z50" s="1091"/>
      <c r="AA50" s="1091"/>
      <c r="AB50" s="1091"/>
      <c r="AC50" s="1091"/>
      <c r="AD50" s="1091"/>
      <c r="AE50" s="1092"/>
      <c r="AF50" s="1093"/>
      <c r="AG50" s="1094"/>
      <c r="AH50" s="1094"/>
      <c r="AI50" s="1094"/>
      <c r="AJ50" s="1095"/>
      <c r="AK50" s="1096"/>
      <c r="AL50" s="1091"/>
      <c r="AM50" s="1091"/>
      <c r="AN50" s="1091"/>
      <c r="AO50" s="1091"/>
      <c r="AP50" s="1091"/>
      <c r="AQ50" s="1091"/>
      <c r="AR50" s="1091"/>
      <c r="AS50" s="1091"/>
      <c r="AT50" s="1091"/>
      <c r="AU50" s="1091"/>
      <c r="AV50" s="1091"/>
      <c r="AW50" s="1091"/>
      <c r="AX50" s="1091"/>
      <c r="AY50" s="1091"/>
      <c r="AZ50" s="1097"/>
      <c r="BA50" s="1097"/>
      <c r="BB50" s="1097"/>
      <c r="BC50" s="1097"/>
      <c r="BD50" s="1097"/>
      <c r="BE50" s="1082"/>
      <c r="BF50" s="1082"/>
      <c r="BG50" s="1082"/>
      <c r="BH50" s="1082"/>
      <c r="BI50" s="1083"/>
      <c r="BJ50" s="109"/>
      <c r="BK50" s="109"/>
      <c r="BL50" s="109"/>
      <c r="BM50" s="109"/>
      <c r="BN50" s="109"/>
      <c r="BO50" s="122"/>
      <c r="BP50" s="122"/>
      <c r="BQ50" s="119">
        <v>44</v>
      </c>
      <c r="BR50" s="120"/>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103"/>
    </row>
    <row r="51" spans="1:131" s="104" customFormat="1" ht="26.25" customHeight="1" x14ac:dyDescent="0.2">
      <c r="A51" s="118">
        <v>24</v>
      </c>
      <c r="B51" s="1087"/>
      <c r="C51" s="1088"/>
      <c r="D51" s="1088"/>
      <c r="E51" s="1088"/>
      <c r="F51" s="1088"/>
      <c r="G51" s="1088"/>
      <c r="H51" s="1088"/>
      <c r="I51" s="1088"/>
      <c r="J51" s="1088"/>
      <c r="K51" s="1088"/>
      <c r="L51" s="1088"/>
      <c r="M51" s="1088"/>
      <c r="N51" s="1088"/>
      <c r="O51" s="1088"/>
      <c r="P51" s="1089"/>
      <c r="Q51" s="1090"/>
      <c r="R51" s="1091"/>
      <c r="S51" s="1091"/>
      <c r="T51" s="1091"/>
      <c r="U51" s="1091"/>
      <c r="V51" s="1091"/>
      <c r="W51" s="1091"/>
      <c r="X51" s="1091"/>
      <c r="Y51" s="1091"/>
      <c r="Z51" s="1091"/>
      <c r="AA51" s="1091"/>
      <c r="AB51" s="1091"/>
      <c r="AC51" s="1091"/>
      <c r="AD51" s="1091"/>
      <c r="AE51" s="1092"/>
      <c r="AF51" s="1093"/>
      <c r="AG51" s="1094"/>
      <c r="AH51" s="1094"/>
      <c r="AI51" s="1094"/>
      <c r="AJ51" s="1095"/>
      <c r="AK51" s="1096"/>
      <c r="AL51" s="1091"/>
      <c r="AM51" s="1091"/>
      <c r="AN51" s="1091"/>
      <c r="AO51" s="1091"/>
      <c r="AP51" s="1091"/>
      <c r="AQ51" s="1091"/>
      <c r="AR51" s="1091"/>
      <c r="AS51" s="1091"/>
      <c r="AT51" s="1091"/>
      <c r="AU51" s="1091"/>
      <c r="AV51" s="1091"/>
      <c r="AW51" s="1091"/>
      <c r="AX51" s="1091"/>
      <c r="AY51" s="1091"/>
      <c r="AZ51" s="1097"/>
      <c r="BA51" s="1097"/>
      <c r="BB51" s="1097"/>
      <c r="BC51" s="1097"/>
      <c r="BD51" s="1097"/>
      <c r="BE51" s="1082"/>
      <c r="BF51" s="1082"/>
      <c r="BG51" s="1082"/>
      <c r="BH51" s="1082"/>
      <c r="BI51" s="1083"/>
      <c r="BJ51" s="109"/>
      <c r="BK51" s="109"/>
      <c r="BL51" s="109"/>
      <c r="BM51" s="109"/>
      <c r="BN51" s="109"/>
      <c r="BO51" s="122"/>
      <c r="BP51" s="122"/>
      <c r="BQ51" s="119">
        <v>45</v>
      </c>
      <c r="BR51" s="120"/>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103"/>
    </row>
    <row r="52" spans="1:131" s="104" customFormat="1" ht="26.25" customHeight="1" x14ac:dyDescent="0.2">
      <c r="A52" s="118">
        <v>25</v>
      </c>
      <c r="B52" s="1087"/>
      <c r="C52" s="1088"/>
      <c r="D52" s="1088"/>
      <c r="E52" s="1088"/>
      <c r="F52" s="1088"/>
      <c r="G52" s="1088"/>
      <c r="H52" s="1088"/>
      <c r="I52" s="1088"/>
      <c r="J52" s="1088"/>
      <c r="K52" s="1088"/>
      <c r="L52" s="1088"/>
      <c r="M52" s="1088"/>
      <c r="N52" s="1088"/>
      <c r="O52" s="1088"/>
      <c r="P52" s="1089"/>
      <c r="Q52" s="1090"/>
      <c r="R52" s="1091"/>
      <c r="S52" s="1091"/>
      <c r="T52" s="1091"/>
      <c r="U52" s="1091"/>
      <c r="V52" s="1091"/>
      <c r="W52" s="1091"/>
      <c r="X52" s="1091"/>
      <c r="Y52" s="1091"/>
      <c r="Z52" s="1091"/>
      <c r="AA52" s="1091"/>
      <c r="AB52" s="1091"/>
      <c r="AC52" s="1091"/>
      <c r="AD52" s="1091"/>
      <c r="AE52" s="1092"/>
      <c r="AF52" s="1093"/>
      <c r="AG52" s="1094"/>
      <c r="AH52" s="1094"/>
      <c r="AI52" s="1094"/>
      <c r="AJ52" s="1095"/>
      <c r="AK52" s="1096"/>
      <c r="AL52" s="1091"/>
      <c r="AM52" s="1091"/>
      <c r="AN52" s="1091"/>
      <c r="AO52" s="1091"/>
      <c r="AP52" s="1091"/>
      <c r="AQ52" s="1091"/>
      <c r="AR52" s="1091"/>
      <c r="AS52" s="1091"/>
      <c r="AT52" s="1091"/>
      <c r="AU52" s="1091"/>
      <c r="AV52" s="1091"/>
      <c r="AW52" s="1091"/>
      <c r="AX52" s="1091"/>
      <c r="AY52" s="1091"/>
      <c r="AZ52" s="1097"/>
      <c r="BA52" s="1097"/>
      <c r="BB52" s="1097"/>
      <c r="BC52" s="1097"/>
      <c r="BD52" s="1097"/>
      <c r="BE52" s="1082"/>
      <c r="BF52" s="1082"/>
      <c r="BG52" s="1082"/>
      <c r="BH52" s="1082"/>
      <c r="BI52" s="1083"/>
      <c r="BJ52" s="109"/>
      <c r="BK52" s="109"/>
      <c r="BL52" s="109"/>
      <c r="BM52" s="109"/>
      <c r="BN52" s="109"/>
      <c r="BO52" s="122"/>
      <c r="BP52" s="122"/>
      <c r="BQ52" s="119">
        <v>46</v>
      </c>
      <c r="BR52" s="120"/>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103"/>
    </row>
    <row r="53" spans="1:131" s="104" customFormat="1" ht="26.25" customHeight="1" x14ac:dyDescent="0.2">
      <c r="A53" s="118">
        <v>26</v>
      </c>
      <c r="B53" s="1087"/>
      <c r="C53" s="1088"/>
      <c r="D53" s="1088"/>
      <c r="E53" s="1088"/>
      <c r="F53" s="1088"/>
      <c r="G53" s="1088"/>
      <c r="H53" s="1088"/>
      <c r="I53" s="1088"/>
      <c r="J53" s="1088"/>
      <c r="K53" s="1088"/>
      <c r="L53" s="1088"/>
      <c r="M53" s="1088"/>
      <c r="N53" s="1088"/>
      <c r="O53" s="1088"/>
      <c r="P53" s="1089"/>
      <c r="Q53" s="1090"/>
      <c r="R53" s="1091"/>
      <c r="S53" s="1091"/>
      <c r="T53" s="1091"/>
      <c r="U53" s="1091"/>
      <c r="V53" s="1091"/>
      <c r="W53" s="1091"/>
      <c r="X53" s="1091"/>
      <c r="Y53" s="1091"/>
      <c r="Z53" s="1091"/>
      <c r="AA53" s="1091"/>
      <c r="AB53" s="1091"/>
      <c r="AC53" s="1091"/>
      <c r="AD53" s="1091"/>
      <c r="AE53" s="1092"/>
      <c r="AF53" s="1093"/>
      <c r="AG53" s="1094"/>
      <c r="AH53" s="1094"/>
      <c r="AI53" s="1094"/>
      <c r="AJ53" s="1095"/>
      <c r="AK53" s="1096"/>
      <c r="AL53" s="1091"/>
      <c r="AM53" s="1091"/>
      <c r="AN53" s="1091"/>
      <c r="AO53" s="1091"/>
      <c r="AP53" s="1091"/>
      <c r="AQ53" s="1091"/>
      <c r="AR53" s="1091"/>
      <c r="AS53" s="1091"/>
      <c r="AT53" s="1091"/>
      <c r="AU53" s="1091"/>
      <c r="AV53" s="1091"/>
      <c r="AW53" s="1091"/>
      <c r="AX53" s="1091"/>
      <c r="AY53" s="1091"/>
      <c r="AZ53" s="1097"/>
      <c r="BA53" s="1097"/>
      <c r="BB53" s="1097"/>
      <c r="BC53" s="1097"/>
      <c r="BD53" s="1097"/>
      <c r="BE53" s="1082"/>
      <c r="BF53" s="1082"/>
      <c r="BG53" s="1082"/>
      <c r="BH53" s="1082"/>
      <c r="BI53" s="1083"/>
      <c r="BJ53" s="109"/>
      <c r="BK53" s="109"/>
      <c r="BL53" s="109"/>
      <c r="BM53" s="109"/>
      <c r="BN53" s="109"/>
      <c r="BO53" s="122"/>
      <c r="BP53" s="122"/>
      <c r="BQ53" s="119">
        <v>47</v>
      </c>
      <c r="BR53" s="120"/>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103"/>
    </row>
    <row r="54" spans="1:131" s="104" customFormat="1" ht="26.25" customHeight="1" x14ac:dyDescent="0.2">
      <c r="A54" s="118">
        <v>27</v>
      </c>
      <c r="B54" s="1087"/>
      <c r="C54" s="1088"/>
      <c r="D54" s="1088"/>
      <c r="E54" s="1088"/>
      <c r="F54" s="1088"/>
      <c r="G54" s="1088"/>
      <c r="H54" s="1088"/>
      <c r="I54" s="1088"/>
      <c r="J54" s="1088"/>
      <c r="K54" s="1088"/>
      <c r="L54" s="1088"/>
      <c r="M54" s="1088"/>
      <c r="N54" s="1088"/>
      <c r="O54" s="1088"/>
      <c r="P54" s="1089"/>
      <c r="Q54" s="1090"/>
      <c r="R54" s="1091"/>
      <c r="S54" s="1091"/>
      <c r="T54" s="1091"/>
      <c r="U54" s="1091"/>
      <c r="V54" s="1091"/>
      <c r="W54" s="1091"/>
      <c r="X54" s="1091"/>
      <c r="Y54" s="1091"/>
      <c r="Z54" s="1091"/>
      <c r="AA54" s="1091"/>
      <c r="AB54" s="1091"/>
      <c r="AC54" s="1091"/>
      <c r="AD54" s="1091"/>
      <c r="AE54" s="1092"/>
      <c r="AF54" s="1093"/>
      <c r="AG54" s="1094"/>
      <c r="AH54" s="1094"/>
      <c r="AI54" s="1094"/>
      <c r="AJ54" s="1095"/>
      <c r="AK54" s="1096"/>
      <c r="AL54" s="1091"/>
      <c r="AM54" s="1091"/>
      <c r="AN54" s="1091"/>
      <c r="AO54" s="1091"/>
      <c r="AP54" s="1091"/>
      <c r="AQ54" s="1091"/>
      <c r="AR54" s="1091"/>
      <c r="AS54" s="1091"/>
      <c r="AT54" s="1091"/>
      <c r="AU54" s="1091"/>
      <c r="AV54" s="1091"/>
      <c r="AW54" s="1091"/>
      <c r="AX54" s="1091"/>
      <c r="AY54" s="1091"/>
      <c r="AZ54" s="1097"/>
      <c r="BA54" s="1097"/>
      <c r="BB54" s="1097"/>
      <c r="BC54" s="1097"/>
      <c r="BD54" s="1097"/>
      <c r="BE54" s="1082"/>
      <c r="BF54" s="1082"/>
      <c r="BG54" s="1082"/>
      <c r="BH54" s="1082"/>
      <c r="BI54" s="1083"/>
      <c r="BJ54" s="109"/>
      <c r="BK54" s="109"/>
      <c r="BL54" s="109"/>
      <c r="BM54" s="109"/>
      <c r="BN54" s="109"/>
      <c r="BO54" s="122"/>
      <c r="BP54" s="122"/>
      <c r="BQ54" s="119">
        <v>48</v>
      </c>
      <c r="BR54" s="120"/>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103"/>
    </row>
    <row r="55" spans="1:131" s="104" customFormat="1" ht="26.25" customHeight="1" x14ac:dyDescent="0.2">
      <c r="A55" s="118">
        <v>28</v>
      </c>
      <c r="B55" s="1087"/>
      <c r="C55" s="1088"/>
      <c r="D55" s="1088"/>
      <c r="E55" s="1088"/>
      <c r="F55" s="1088"/>
      <c r="G55" s="1088"/>
      <c r="H55" s="1088"/>
      <c r="I55" s="1088"/>
      <c r="J55" s="1088"/>
      <c r="K55" s="1088"/>
      <c r="L55" s="1088"/>
      <c r="M55" s="1088"/>
      <c r="N55" s="1088"/>
      <c r="O55" s="1088"/>
      <c r="P55" s="1089"/>
      <c r="Q55" s="1090"/>
      <c r="R55" s="1091"/>
      <c r="S55" s="1091"/>
      <c r="T55" s="1091"/>
      <c r="U55" s="1091"/>
      <c r="V55" s="1091"/>
      <c r="W55" s="1091"/>
      <c r="X55" s="1091"/>
      <c r="Y55" s="1091"/>
      <c r="Z55" s="1091"/>
      <c r="AA55" s="1091"/>
      <c r="AB55" s="1091"/>
      <c r="AC55" s="1091"/>
      <c r="AD55" s="1091"/>
      <c r="AE55" s="1092"/>
      <c r="AF55" s="1093"/>
      <c r="AG55" s="1094"/>
      <c r="AH55" s="1094"/>
      <c r="AI55" s="1094"/>
      <c r="AJ55" s="1095"/>
      <c r="AK55" s="1096"/>
      <c r="AL55" s="1091"/>
      <c r="AM55" s="1091"/>
      <c r="AN55" s="1091"/>
      <c r="AO55" s="1091"/>
      <c r="AP55" s="1091"/>
      <c r="AQ55" s="1091"/>
      <c r="AR55" s="1091"/>
      <c r="AS55" s="1091"/>
      <c r="AT55" s="1091"/>
      <c r="AU55" s="1091"/>
      <c r="AV55" s="1091"/>
      <c r="AW55" s="1091"/>
      <c r="AX55" s="1091"/>
      <c r="AY55" s="1091"/>
      <c r="AZ55" s="1097"/>
      <c r="BA55" s="1097"/>
      <c r="BB55" s="1097"/>
      <c r="BC55" s="1097"/>
      <c r="BD55" s="1097"/>
      <c r="BE55" s="1082"/>
      <c r="BF55" s="1082"/>
      <c r="BG55" s="1082"/>
      <c r="BH55" s="1082"/>
      <c r="BI55" s="1083"/>
      <c r="BJ55" s="109"/>
      <c r="BK55" s="109"/>
      <c r="BL55" s="109"/>
      <c r="BM55" s="109"/>
      <c r="BN55" s="109"/>
      <c r="BO55" s="122"/>
      <c r="BP55" s="122"/>
      <c r="BQ55" s="119">
        <v>49</v>
      </c>
      <c r="BR55" s="120"/>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103"/>
    </row>
    <row r="56" spans="1:131" s="104" customFormat="1" ht="26.25" customHeight="1" x14ac:dyDescent="0.2">
      <c r="A56" s="118">
        <v>29</v>
      </c>
      <c r="B56" s="1087"/>
      <c r="C56" s="1088"/>
      <c r="D56" s="1088"/>
      <c r="E56" s="1088"/>
      <c r="F56" s="1088"/>
      <c r="G56" s="1088"/>
      <c r="H56" s="1088"/>
      <c r="I56" s="1088"/>
      <c r="J56" s="1088"/>
      <c r="K56" s="1088"/>
      <c r="L56" s="1088"/>
      <c r="M56" s="1088"/>
      <c r="N56" s="1088"/>
      <c r="O56" s="1088"/>
      <c r="P56" s="1089"/>
      <c r="Q56" s="1090"/>
      <c r="R56" s="1091"/>
      <c r="S56" s="1091"/>
      <c r="T56" s="1091"/>
      <c r="U56" s="1091"/>
      <c r="V56" s="1091"/>
      <c r="W56" s="1091"/>
      <c r="X56" s="1091"/>
      <c r="Y56" s="1091"/>
      <c r="Z56" s="1091"/>
      <c r="AA56" s="1091"/>
      <c r="AB56" s="1091"/>
      <c r="AC56" s="1091"/>
      <c r="AD56" s="1091"/>
      <c r="AE56" s="1092"/>
      <c r="AF56" s="1093"/>
      <c r="AG56" s="1094"/>
      <c r="AH56" s="1094"/>
      <c r="AI56" s="1094"/>
      <c r="AJ56" s="1095"/>
      <c r="AK56" s="1096"/>
      <c r="AL56" s="1091"/>
      <c r="AM56" s="1091"/>
      <c r="AN56" s="1091"/>
      <c r="AO56" s="1091"/>
      <c r="AP56" s="1091"/>
      <c r="AQ56" s="1091"/>
      <c r="AR56" s="1091"/>
      <c r="AS56" s="1091"/>
      <c r="AT56" s="1091"/>
      <c r="AU56" s="1091"/>
      <c r="AV56" s="1091"/>
      <c r="AW56" s="1091"/>
      <c r="AX56" s="1091"/>
      <c r="AY56" s="1091"/>
      <c r="AZ56" s="1097"/>
      <c r="BA56" s="1097"/>
      <c r="BB56" s="1097"/>
      <c r="BC56" s="1097"/>
      <c r="BD56" s="1097"/>
      <c r="BE56" s="1082"/>
      <c r="BF56" s="1082"/>
      <c r="BG56" s="1082"/>
      <c r="BH56" s="1082"/>
      <c r="BI56" s="1083"/>
      <c r="BJ56" s="109"/>
      <c r="BK56" s="109"/>
      <c r="BL56" s="109"/>
      <c r="BM56" s="109"/>
      <c r="BN56" s="109"/>
      <c r="BO56" s="122"/>
      <c r="BP56" s="122"/>
      <c r="BQ56" s="119">
        <v>50</v>
      </c>
      <c r="BR56" s="120"/>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103"/>
    </row>
    <row r="57" spans="1:131" s="104" customFormat="1" ht="26.25" customHeight="1" x14ac:dyDescent="0.2">
      <c r="A57" s="118">
        <v>30</v>
      </c>
      <c r="B57" s="1087"/>
      <c r="C57" s="1088"/>
      <c r="D57" s="1088"/>
      <c r="E57" s="1088"/>
      <c r="F57" s="1088"/>
      <c r="G57" s="1088"/>
      <c r="H57" s="1088"/>
      <c r="I57" s="1088"/>
      <c r="J57" s="1088"/>
      <c r="K57" s="1088"/>
      <c r="L57" s="1088"/>
      <c r="M57" s="1088"/>
      <c r="N57" s="1088"/>
      <c r="O57" s="1088"/>
      <c r="P57" s="1089"/>
      <c r="Q57" s="1090"/>
      <c r="R57" s="1091"/>
      <c r="S57" s="1091"/>
      <c r="T57" s="1091"/>
      <c r="U57" s="1091"/>
      <c r="V57" s="1091"/>
      <c r="W57" s="1091"/>
      <c r="X57" s="1091"/>
      <c r="Y57" s="1091"/>
      <c r="Z57" s="1091"/>
      <c r="AA57" s="1091"/>
      <c r="AB57" s="1091"/>
      <c r="AC57" s="1091"/>
      <c r="AD57" s="1091"/>
      <c r="AE57" s="1092"/>
      <c r="AF57" s="1093"/>
      <c r="AG57" s="1094"/>
      <c r="AH57" s="1094"/>
      <c r="AI57" s="1094"/>
      <c r="AJ57" s="1095"/>
      <c r="AK57" s="1096"/>
      <c r="AL57" s="1091"/>
      <c r="AM57" s="1091"/>
      <c r="AN57" s="1091"/>
      <c r="AO57" s="1091"/>
      <c r="AP57" s="1091"/>
      <c r="AQ57" s="1091"/>
      <c r="AR57" s="1091"/>
      <c r="AS57" s="1091"/>
      <c r="AT57" s="1091"/>
      <c r="AU57" s="1091"/>
      <c r="AV57" s="1091"/>
      <c r="AW57" s="1091"/>
      <c r="AX57" s="1091"/>
      <c r="AY57" s="1091"/>
      <c r="AZ57" s="1097"/>
      <c r="BA57" s="1097"/>
      <c r="BB57" s="1097"/>
      <c r="BC57" s="1097"/>
      <c r="BD57" s="1097"/>
      <c r="BE57" s="1082"/>
      <c r="BF57" s="1082"/>
      <c r="BG57" s="1082"/>
      <c r="BH57" s="1082"/>
      <c r="BI57" s="1083"/>
      <c r="BJ57" s="109"/>
      <c r="BK57" s="109"/>
      <c r="BL57" s="109"/>
      <c r="BM57" s="109"/>
      <c r="BN57" s="109"/>
      <c r="BO57" s="122"/>
      <c r="BP57" s="122"/>
      <c r="BQ57" s="119">
        <v>51</v>
      </c>
      <c r="BR57" s="120"/>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103"/>
    </row>
    <row r="58" spans="1:131" s="104" customFormat="1" ht="26.25" customHeight="1" x14ac:dyDescent="0.2">
      <c r="A58" s="118">
        <v>31</v>
      </c>
      <c r="B58" s="1087"/>
      <c r="C58" s="1088"/>
      <c r="D58" s="1088"/>
      <c r="E58" s="1088"/>
      <c r="F58" s="1088"/>
      <c r="G58" s="1088"/>
      <c r="H58" s="1088"/>
      <c r="I58" s="1088"/>
      <c r="J58" s="1088"/>
      <c r="K58" s="1088"/>
      <c r="L58" s="1088"/>
      <c r="M58" s="1088"/>
      <c r="N58" s="1088"/>
      <c r="O58" s="1088"/>
      <c r="P58" s="1089"/>
      <c r="Q58" s="1090"/>
      <c r="R58" s="1091"/>
      <c r="S58" s="1091"/>
      <c r="T58" s="1091"/>
      <c r="U58" s="1091"/>
      <c r="V58" s="1091"/>
      <c r="W58" s="1091"/>
      <c r="X58" s="1091"/>
      <c r="Y58" s="1091"/>
      <c r="Z58" s="1091"/>
      <c r="AA58" s="1091"/>
      <c r="AB58" s="1091"/>
      <c r="AC58" s="1091"/>
      <c r="AD58" s="1091"/>
      <c r="AE58" s="1092"/>
      <c r="AF58" s="1093"/>
      <c r="AG58" s="1094"/>
      <c r="AH58" s="1094"/>
      <c r="AI58" s="1094"/>
      <c r="AJ58" s="1095"/>
      <c r="AK58" s="1096"/>
      <c r="AL58" s="1091"/>
      <c r="AM58" s="1091"/>
      <c r="AN58" s="1091"/>
      <c r="AO58" s="1091"/>
      <c r="AP58" s="1091"/>
      <c r="AQ58" s="1091"/>
      <c r="AR58" s="1091"/>
      <c r="AS58" s="1091"/>
      <c r="AT58" s="1091"/>
      <c r="AU58" s="1091"/>
      <c r="AV58" s="1091"/>
      <c r="AW58" s="1091"/>
      <c r="AX58" s="1091"/>
      <c r="AY58" s="1091"/>
      <c r="AZ58" s="1097"/>
      <c r="BA58" s="1097"/>
      <c r="BB58" s="1097"/>
      <c r="BC58" s="1097"/>
      <c r="BD58" s="1097"/>
      <c r="BE58" s="1082"/>
      <c r="BF58" s="1082"/>
      <c r="BG58" s="1082"/>
      <c r="BH58" s="1082"/>
      <c r="BI58" s="1083"/>
      <c r="BJ58" s="109"/>
      <c r="BK58" s="109"/>
      <c r="BL58" s="109"/>
      <c r="BM58" s="109"/>
      <c r="BN58" s="109"/>
      <c r="BO58" s="122"/>
      <c r="BP58" s="122"/>
      <c r="BQ58" s="119">
        <v>52</v>
      </c>
      <c r="BR58" s="120"/>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103"/>
    </row>
    <row r="59" spans="1:131" s="104" customFormat="1" ht="26.25" customHeight="1" x14ac:dyDescent="0.2">
      <c r="A59" s="118">
        <v>32</v>
      </c>
      <c r="B59" s="1087"/>
      <c r="C59" s="1088"/>
      <c r="D59" s="1088"/>
      <c r="E59" s="1088"/>
      <c r="F59" s="1088"/>
      <c r="G59" s="1088"/>
      <c r="H59" s="1088"/>
      <c r="I59" s="1088"/>
      <c r="J59" s="1088"/>
      <c r="K59" s="1088"/>
      <c r="L59" s="1088"/>
      <c r="M59" s="1088"/>
      <c r="N59" s="1088"/>
      <c r="O59" s="1088"/>
      <c r="P59" s="1089"/>
      <c r="Q59" s="1090"/>
      <c r="R59" s="1091"/>
      <c r="S59" s="1091"/>
      <c r="T59" s="1091"/>
      <c r="U59" s="1091"/>
      <c r="V59" s="1091"/>
      <c r="W59" s="1091"/>
      <c r="X59" s="1091"/>
      <c r="Y59" s="1091"/>
      <c r="Z59" s="1091"/>
      <c r="AA59" s="1091"/>
      <c r="AB59" s="1091"/>
      <c r="AC59" s="1091"/>
      <c r="AD59" s="1091"/>
      <c r="AE59" s="1092"/>
      <c r="AF59" s="1093"/>
      <c r="AG59" s="1094"/>
      <c r="AH59" s="1094"/>
      <c r="AI59" s="1094"/>
      <c r="AJ59" s="1095"/>
      <c r="AK59" s="1096"/>
      <c r="AL59" s="1091"/>
      <c r="AM59" s="1091"/>
      <c r="AN59" s="1091"/>
      <c r="AO59" s="1091"/>
      <c r="AP59" s="1091"/>
      <c r="AQ59" s="1091"/>
      <c r="AR59" s="1091"/>
      <c r="AS59" s="1091"/>
      <c r="AT59" s="1091"/>
      <c r="AU59" s="1091"/>
      <c r="AV59" s="1091"/>
      <c r="AW59" s="1091"/>
      <c r="AX59" s="1091"/>
      <c r="AY59" s="1091"/>
      <c r="AZ59" s="1097"/>
      <c r="BA59" s="1097"/>
      <c r="BB59" s="1097"/>
      <c r="BC59" s="1097"/>
      <c r="BD59" s="1097"/>
      <c r="BE59" s="1082"/>
      <c r="BF59" s="1082"/>
      <c r="BG59" s="1082"/>
      <c r="BH59" s="1082"/>
      <c r="BI59" s="1083"/>
      <c r="BJ59" s="109"/>
      <c r="BK59" s="109"/>
      <c r="BL59" s="109"/>
      <c r="BM59" s="109"/>
      <c r="BN59" s="109"/>
      <c r="BO59" s="122"/>
      <c r="BP59" s="122"/>
      <c r="BQ59" s="119">
        <v>53</v>
      </c>
      <c r="BR59" s="120"/>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103"/>
    </row>
    <row r="60" spans="1:131" s="104" customFormat="1" ht="26.25" customHeight="1" x14ac:dyDescent="0.2">
      <c r="A60" s="118">
        <v>33</v>
      </c>
      <c r="B60" s="1087"/>
      <c r="C60" s="1088"/>
      <c r="D60" s="1088"/>
      <c r="E60" s="1088"/>
      <c r="F60" s="1088"/>
      <c r="G60" s="1088"/>
      <c r="H60" s="1088"/>
      <c r="I60" s="1088"/>
      <c r="J60" s="1088"/>
      <c r="K60" s="1088"/>
      <c r="L60" s="1088"/>
      <c r="M60" s="1088"/>
      <c r="N60" s="1088"/>
      <c r="O60" s="1088"/>
      <c r="P60" s="1089"/>
      <c r="Q60" s="1090"/>
      <c r="R60" s="1091"/>
      <c r="S60" s="1091"/>
      <c r="T60" s="1091"/>
      <c r="U60" s="1091"/>
      <c r="V60" s="1091"/>
      <c r="W60" s="1091"/>
      <c r="X60" s="1091"/>
      <c r="Y60" s="1091"/>
      <c r="Z60" s="1091"/>
      <c r="AA60" s="1091"/>
      <c r="AB60" s="1091"/>
      <c r="AC60" s="1091"/>
      <c r="AD60" s="1091"/>
      <c r="AE60" s="1092"/>
      <c r="AF60" s="1093"/>
      <c r="AG60" s="1094"/>
      <c r="AH60" s="1094"/>
      <c r="AI60" s="1094"/>
      <c r="AJ60" s="1095"/>
      <c r="AK60" s="1096"/>
      <c r="AL60" s="1091"/>
      <c r="AM60" s="1091"/>
      <c r="AN60" s="1091"/>
      <c r="AO60" s="1091"/>
      <c r="AP60" s="1091"/>
      <c r="AQ60" s="1091"/>
      <c r="AR60" s="1091"/>
      <c r="AS60" s="1091"/>
      <c r="AT60" s="1091"/>
      <c r="AU60" s="1091"/>
      <c r="AV60" s="1091"/>
      <c r="AW60" s="1091"/>
      <c r="AX60" s="1091"/>
      <c r="AY60" s="1091"/>
      <c r="AZ60" s="1097"/>
      <c r="BA60" s="1097"/>
      <c r="BB60" s="1097"/>
      <c r="BC60" s="1097"/>
      <c r="BD60" s="1097"/>
      <c r="BE60" s="1082"/>
      <c r="BF60" s="1082"/>
      <c r="BG60" s="1082"/>
      <c r="BH60" s="1082"/>
      <c r="BI60" s="1083"/>
      <c r="BJ60" s="109"/>
      <c r="BK60" s="109"/>
      <c r="BL60" s="109"/>
      <c r="BM60" s="109"/>
      <c r="BN60" s="109"/>
      <c r="BO60" s="122"/>
      <c r="BP60" s="122"/>
      <c r="BQ60" s="119">
        <v>54</v>
      </c>
      <c r="BR60" s="120"/>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103"/>
    </row>
    <row r="61" spans="1:131" s="104" customFormat="1" ht="26.25" customHeight="1" thickBot="1" x14ac:dyDescent="0.25">
      <c r="A61" s="118">
        <v>34</v>
      </c>
      <c r="B61" s="1087"/>
      <c r="C61" s="1088"/>
      <c r="D61" s="1088"/>
      <c r="E61" s="1088"/>
      <c r="F61" s="1088"/>
      <c r="G61" s="1088"/>
      <c r="H61" s="1088"/>
      <c r="I61" s="1088"/>
      <c r="J61" s="1088"/>
      <c r="K61" s="1088"/>
      <c r="L61" s="1088"/>
      <c r="M61" s="1088"/>
      <c r="N61" s="1088"/>
      <c r="O61" s="1088"/>
      <c r="P61" s="1089"/>
      <c r="Q61" s="1090"/>
      <c r="R61" s="1091"/>
      <c r="S61" s="1091"/>
      <c r="T61" s="1091"/>
      <c r="U61" s="1091"/>
      <c r="V61" s="1091"/>
      <c r="W61" s="1091"/>
      <c r="X61" s="1091"/>
      <c r="Y61" s="1091"/>
      <c r="Z61" s="1091"/>
      <c r="AA61" s="1091"/>
      <c r="AB61" s="1091"/>
      <c r="AC61" s="1091"/>
      <c r="AD61" s="1091"/>
      <c r="AE61" s="1092"/>
      <c r="AF61" s="1093"/>
      <c r="AG61" s="1094"/>
      <c r="AH61" s="1094"/>
      <c r="AI61" s="1094"/>
      <c r="AJ61" s="1095"/>
      <c r="AK61" s="1096"/>
      <c r="AL61" s="1091"/>
      <c r="AM61" s="1091"/>
      <c r="AN61" s="1091"/>
      <c r="AO61" s="1091"/>
      <c r="AP61" s="1091"/>
      <c r="AQ61" s="1091"/>
      <c r="AR61" s="1091"/>
      <c r="AS61" s="1091"/>
      <c r="AT61" s="1091"/>
      <c r="AU61" s="1091"/>
      <c r="AV61" s="1091"/>
      <c r="AW61" s="1091"/>
      <c r="AX61" s="1091"/>
      <c r="AY61" s="1091"/>
      <c r="AZ61" s="1097"/>
      <c r="BA61" s="1097"/>
      <c r="BB61" s="1097"/>
      <c r="BC61" s="1097"/>
      <c r="BD61" s="1097"/>
      <c r="BE61" s="1082"/>
      <c r="BF61" s="1082"/>
      <c r="BG61" s="1082"/>
      <c r="BH61" s="1082"/>
      <c r="BI61" s="1083"/>
      <c r="BJ61" s="109"/>
      <c r="BK61" s="109"/>
      <c r="BL61" s="109"/>
      <c r="BM61" s="109"/>
      <c r="BN61" s="109"/>
      <c r="BO61" s="122"/>
      <c r="BP61" s="122"/>
      <c r="BQ61" s="119">
        <v>55</v>
      </c>
      <c r="BR61" s="120"/>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103"/>
    </row>
    <row r="62" spans="1:131" s="104" customFormat="1" ht="26.25" customHeight="1" x14ac:dyDescent="0.2">
      <c r="A62" s="118">
        <v>35</v>
      </c>
      <c r="B62" s="1087"/>
      <c r="C62" s="1088"/>
      <c r="D62" s="1088"/>
      <c r="E62" s="1088"/>
      <c r="F62" s="1088"/>
      <c r="G62" s="1088"/>
      <c r="H62" s="1088"/>
      <c r="I62" s="1088"/>
      <c r="J62" s="1088"/>
      <c r="K62" s="1088"/>
      <c r="L62" s="1088"/>
      <c r="M62" s="1088"/>
      <c r="N62" s="1088"/>
      <c r="O62" s="1088"/>
      <c r="P62" s="1089"/>
      <c r="Q62" s="1090"/>
      <c r="R62" s="1091"/>
      <c r="S62" s="1091"/>
      <c r="T62" s="1091"/>
      <c r="U62" s="1091"/>
      <c r="V62" s="1091"/>
      <c r="W62" s="1091"/>
      <c r="X62" s="1091"/>
      <c r="Y62" s="1091"/>
      <c r="Z62" s="1091"/>
      <c r="AA62" s="1091"/>
      <c r="AB62" s="1091"/>
      <c r="AC62" s="1091"/>
      <c r="AD62" s="1091"/>
      <c r="AE62" s="1092"/>
      <c r="AF62" s="1093"/>
      <c r="AG62" s="1094"/>
      <c r="AH62" s="1094"/>
      <c r="AI62" s="1094"/>
      <c r="AJ62" s="1095"/>
      <c r="AK62" s="1096"/>
      <c r="AL62" s="1091"/>
      <c r="AM62" s="1091"/>
      <c r="AN62" s="1091"/>
      <c r="AO62" s="1091"/>
      <c r="AP62" s="1091"/>
      <c r="AQ62" s="1091"/>
      <c r="AR62" s="1091"/>
      <c r="AS62" s="1091"/>
      <c r="AT62" s="1091"/>
      <c r="AU62" s="1091"/>
      <c r="AV62" s="1091"/>
      <c r="AW62" s="1091"/>
      <c r="AX62" s="1091"/>
      <c r="AY62" s="1091"/>
      <c r="AZ62" s="1097"/>
      <c r="BA62" s="1097"/>
      <c r="BB62" s="1097"/>
      <c r="BC62" s="1097"/>
      <c r="BD62" s="1097"/>
      <c r="BE62" s="1082"/>
      <c r="BF62" s="1082"/>
      <c r="BG62" s="1082"/>
      <c r="BH62" s="1082"/>
      <c r="BI62" s="1083"/>
      <c r="BJ62" s="1084" t="s">
        <v>354</v>
      </c>
      <c r="BK62" s="1085"/>
      <c r="BL62" s="1085"/>
      <c r="BM62" s="1085"/>
      <c r="BN62" s="1086"/>
      <c r="BO62" s="122"/>
      <c r="BP62" s="122"/>
      <c r="BQ62" s="119">
        <v>56</v>
      </c>
      <c r="BR62" s="120"/>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103"/>
    </row>
    <row r="63" spans="1:131" s="104" customFormat="1" ht="26.25" customHeight="1" thickBot="1" x14ac:dyDescent="0.25">
      <c r="A63" s="121" t="s">
        <v>332</v>
      </c>
      <c r="B63" s="997" t="s">
        <v>355</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8"/>
      <c r="AF63" s="1079">
        <v>1344</v>
      </c>
      <c r="AG63" s="1012"/>
      <c r="AH63" s="1012"/>
      <c r="AI63" s="1012"/>
      <c r="AJ63" s="1080"/>
      <c r="AK63" s="1081"/>
      <c r="AL63" s="1016"/>
      <c r="AM63" s="1016"/>
      <c r="AN63" s="1016"/>
      <c r="AO63" s="1016"/>
      <c r="AP63" s="1012">
        <v>12890</v>
      </c>
      <c r="AQ63" s="1012"/>
      <c r="AR63" s="1012"/>
      <c r="AS63" s="1012"/>
      <c r="AT63" s="1012"/>
      <c r="AU63" s="1012">
        <v>8201</v>
      </c>
      <c r="AV63" s="1012"/>
      <c r="AW63" s="1012"/>
      <c r="AX63" s="1012"/>
      <c r="AY63" s="1012"/>
      <c r="AZ63" s="1075"/>
      <c r="BA63" s="1075"/>
      <c r="BB63" s="1075"/>
      <c r="BC63" s="1075"/>
      <c r="BD63" s="1075"/>
      <c r="BE63" s="1013"/>
      <c r="BF63" s="1013"/>
      <c r="BG63" s="1013"/>
      <c r="BH63" s="1013"/>
      <c r="BI63" s="1014"/>
      <c r="BJ63" s="1076" t="s">
        <v>67</v>
      </c>
      <c r="BK63" s="1004"/>
      <c r="BL63" s="1004"/>
      <c r="BM63" s="1004"/>
      <c r="BN63" s="1077"/>
      <c r="BO63" s="122"/>
      <c r="BP63" s="122"/>
      <c r="BQ63" s="119">
        <v>57</v>
      </c>
      <c r="BR63" s="120"/>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103"/>
    </row>
    <row r="64" spans="1:131" s="104" customFormat="1" ht="26.25" customHeight="1" x14ac:dyDescent="0.2">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103"/>
    </row>
    <row r="65" spans="1:131" s="104" customFormat="1" ht="26.25" customHeight="1" thickBot="1" x14ac:dyDescent="0.25">
      <c r="A65" s="109" t="s">
        <v>356</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103"/>
    </row>
    <row r="66" spans="1:131" s="104" customFormat="1" ht="26.25" customHeight="1" x14ac:dyDescent="0.2">
      <c r="A66" s="1051" t="s">
        <v>357</v>
      </c>
      <c r="B66" s="1052"/>
      <c r="C66" s="1052"/>
      <c r="D66" s="1052"/>
      <c r="E66" s="1052"/>
      <c r="F66" s="1052"/>
      <c r="G66" s="1052"/>
      <c r="H66" s="1052"/>
      <c r="I66" s="1052"/>
      <c r="J66" s="1052"/>
      <c r="K66" s="1052"/>
      <c r="L66" s="1052"/>
      <c r="M66" s="1052"/>
      <c r="N66" s="1052"/>
      <c r="O66" s="1052"/>
      <c r="P66" s="1053"/>
      <c r="Q66" s="1057" t="s">
        <v>336</v>
      </c>
      <c r="R66" s="1058"/>
      <c r="S66" s="1058"/>
      <c r="T66" s="1058"/>
      <c r="U66" s="1059"/>
      <c r="V66" s="1057" t="s">
        <v>337</v>
      </c>
      <c r="W66" s="1058"/>
      <c r="X66" s="1058"/>
      <c r="Y66" s="1058"/>
      <c r="Z66" s="1059"/>
      <c r="AA66" s="1057" t="s">
        <v>338</v>
      </c>
      <c r="AB66" s="1058"/>
      <c r="AC66" s="1058"/>
      <c r="AD66" s="1058"/>
      <c r="AE66" s="1059"/>
      <c r="AF66" s="1063" t="s">
        <v>339</v>
      </c>
      <c r="AG66" s="1064"/>
      <c r="AH66" s="1064"/>
      <c r="AI66" s="1064"/>
      <c r="AJ66" s="1065"/>
      <c r="AK66" s="1057" t="s">
        <v>340</v>
      </c>
      <c r="AL66" s="1052"/>
      <c r="AM66" s="1052"/>
      <c r="AN66" s="1052"/>
      <c r="AO66" s="1053"/>
      <c r="AP66" s="1057" t="s">
        <v>341</v>
      </c>
      <c r="AQ66" s="1058"/>
      <c r="AR66" s="1058"/>
      <c r="AS66" s="1058"/>
      <c r="AT66" s="1059"/>
      <c r="AU66" s="1057" t="s">
        <v>358</v>
      </c>
      <c r="AV66" s="1058"/>
      <c r="AW66" s="1058"/>
      <c r="AX66" s="1058"/>
      <c r="AY66" s="1059"/>
      <c r="AZ66" s="1057" t="s">
        <v>312</v>
      </c>
      <c r="BA66" s="1058"/>
      <c r="BB66" s="1058"/>
      <c r="BC66" s="1058"/>
      <c r="BD66" s="1073"/>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5">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2">
      <c r="A68" s="115">
        <v>1</v>
      </c>
      <c r="B68" s="1041" t="s">
        <v>359</v>
      </c>
      <c r="C68" s="1042"/>
      <c r="D68" s="1042"/>
      <c r="E68" s="1042"/>
      <c r="F68" s="1042"/>
      <c r="G68" s="1042"/>
      <c r="H68" s="1042"/>
      <c r="I68" s="1042"/>
      <c r="J68" s="1042"/>
      <c r="K68" s="1042"/>
      <c r="L68" s="1042"/>
      <c r="M68" s="1042"/>
      <c r="N68" s="1042"/>
      <c r="O68" s="1042"/>
      <c r="P68" s="1043"/>
      <c r="Q68" s="1044">
        <v>1312</v>
      </c>
      <c r="R68" s="1038"/>
      <c r="S68" s="1038"/>
      <c r="T68" s="1038"/>
      <c r="U68" s="1038"/>
      <c r="V68" s="1038">
        <v>1255</v>
      </c>
      <c r="W68" s="1038"/>
      <c r="X68" s="1038"/>
      <c r="Y68" s="1038"/>
      <c r="Z68" s="1038"/>
      <c r="AA68" s="1038">
        <v>57</v>
      </c>
      <c r="AB68" s="1038"/>
      <c r="AC68" s="1038"/>
      <c r="AD68" s="1038"/>
      <c r="AE68" s="1038"/>
      <c r="AF68" s="1038">
        <v>57</v>
      </c>
      <c r="AG68" s="1038"/>
      <c r="AH68" s="1038"/>
      <c r="AI68" s="1038"/>
      <c r="AJ68" s="1038"/>
      <c r="AK68" s="1038">
        <v>22</v>
      </c>
      <c r="AL68" s="1038"/>
      <c r="AM68" s="1038"/>
      <c r="AN68" s="1038"/>
      <c r="AO68" s="1038"/>
      <c r="AP68" s="1038">
        <v>165</v>
      </c>
      <c r="AQ68" s="1038"/>
      <c r="AR68" s="1038"/>
      <c r="AS68" s="1038"/>
      <c r="AT68" s="1038"/>
      <c r="AU68" s="1038">
        <v>99</v>
      </c>
      <c r="AV68" s="1038"/>
      <c r="AW68" s="1038"/>
      <c r="AX68" s="1038"/>
      <c r="AY68" s="1038"/>
      <c r="AZ68" s="1039"/>
      <c r="BA68" s="1039"/>
      <c r="BB68" s="1039"/>
      <c r="BC68" s="1039"/>
      <c r="BD68" s="1040"/>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2">
      <c r="A69" s="118">
        <v>2</v>
      </c>
      <c r="B69" s="1027" t="s">
        <v>360</v>
      </c>
      <c r="C69" s="1028"/>
      <c r="D69" s="1028"/>
      <c r="E69" s="1028"/>
      <c r="F69" s="1028"/>
      <c r="G69" s="1028"/>
      <c r="H69" s="1028"/>
      <c r="I69" s="1028"/>
      <c r="J69" s="1028"/>
      <c r="K69" s="1028"/>
      <c r="L69" s="1028"/>
      <c r="M69" s="1028"/>
      <c r="N69" s="1028"/>
      <c r="O69" s="1028"/>
      <c r="P69" s="1029"/>
      <c r="Q69" s="1030">
        <v>104</v>
      </c>
      <c r="R69" s="1024"/>
      <c r="S69" s="1024"/>
      <c r="T69" s="1024"/>
      <c r="U69" s="1024"/>
      <c r="V69" s="1024">
        <v>88</v>
      </c>
      <c r="W69" s="1024"/>
      <c r="X69" s="1024"/>
      <c r="Y69" s="1024"/>
      <c r="Z69" s="1024"/>
      <c r="AA69" s="1024">
        <v>16</v>
      </c>
      <c r="AB69" s="1024"/>
      <c r="AC69" s="1024"/>
      <c r="AD69" s="1024"/>
      <c r="AE69" s="1024"/>
      <c r="AF69" s="1024">
        <v>16</v>
      </c>
      <c r="AG69" s="1024"/>
      <c r="AH69" s="1024"/>
      <c r="AI69" s="1024"/>
      <c r="AJ69" s="1024"/>
      <c r="AK69" s="1024" t="s">
        <v>324</v>
      </c>
      <c r="AL69" s="1024"/>
      <c r="AM69" s="1024"/>
      <c r="AN69" s="1024"/>
      <c r="AO69" s="1024"/>
      <c r="AP69" s="1024" t="s">
        <v>324</v>
      </c>
      <c r="AQ69" s="1024"/>
      <c r="AR69" s="1024"/>
      <c r="AS69" s="1024"/>
      <c r="AT69" s="1024"/>
      <c r="AU69" s="1024" t="s">
        <v>324</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2">
      <c r="A70" s="118">
        <v>3</v>
      </c>
      <c r="B70" s="1027" t="s">
        <v>361</v>
      </c>
      <c r="C70" s="1028"/>
      <c r="D70" s="1028"/>
      <c r="E70" s="1028"/>
      <c r="F70" s="1028"/>
      <c r="G70" s="1028"/>
      <c r="H70" s="1028"/>
      <c r="I70" s="1028"/>
      <c r="J70" s="1028"/>
      <c r="K70" s="1028"/>
      <c r="L70" s="1028"/>
      <c r="M70" s="1028"/>
      <c r="N70" s="1028"/>
      <c r="O70" s="1028"/>
      <c r="P70" s="1029"/>
      <c r="Q70" s="1030">
        <v>209</v>
      </c>
      <c r="R70" s="1024"/>
      <c r="S70" s="1024"/>
      <c r="T70" s="1024"/>
      <c r="U70" s="1024"/>
      <c r="V70" s="1024">
        <v>203</v>
      </c>
      <c r="W70" s="1024"/>
      <c r="X70" s="1024"/>
      <c r="Y70" s="1024"/>
      <c r="Z70" s="1024"/>
      <c r="AA70" s="1024">
        <v>5</v>
      </c>
      <c r="AB70" s="1024"/>
      <c r="AC70" s="1024"/>
      <c r="AD70" s="1024"/>
      <c r="AE70" s="1024"/>
      <c r="AF70" s="1024">
        <v>5</v>
      </c>
      <c r="AG70" s="1024"/>
      <c r="AH70" s="1024"/>
      <c r="AI70" s="1024"/>
      <c r="AJ70" s="1024"/>
      <c r="AK70" s="1024">
        <v>5</v>
      </c>
      <c r="AL70" s="1024"/>
      <c r="AM70" s="1024"/>
      <c r="AN70" s="1024"/>
      <c r="AO70" s="1024"/>
      <c r="AP70" s="1024" t="s">
        <v>324</v>
      </c>
      <c r="AQ70" s="1024"/>
      <c r="AR70" s="1024"/>
      <c r="AS70" s="1024"/>
      <c r="AT70" s="1024"/>
      <c r="AU70" s="1024" t="s">
        <v>324</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2">
      <c r="A71" s="118">
        <v>4</v>
      </c>
      <c r="B71" s="1027" t="s">
        <v>362</v>
      </c>
      <c r="C71" s="1028"/>
      <c r="D71" s="1028"/>
      <c r="E71" s="1028"/>
      <c r="F71" s="1028"/>
      <c r="G71" s="1028"/>
      <c r="H71" s="1028"/>
      <c r="I71" s="1028"/>
      <c r="J71" s="1028"/>
      <c r="K71" s="1028"/>
      <c r="L71" s="1028"/>
      <c r="M71" s="1028"/>
      <c r="N71" s="1028"/>
      <c r="O71" s="1028"/>
      <c r="P71" s="1029"/>
      <c r="Q71" s="1030">
        <v>158638</v>
      </c>
      <c r="R71" s="1024"/>
      <c r="S71" s="1024"/>
      <c r="T71" s="1024"/>
      <c r="U71" s="1024"/>
      <c r="V71" s="1024">
        <v>150394</v>
      </c>
      <c r="W71" s="1024"/>
      <c r="X71" s="1024"/>
      <c r="Y71" s="1024"/>
      <c r="Z71" s="1024"/>
      <c r="AA71" s="1024">
        <v>8244</v>
      </c>
      <c r="AB71" s="1024"/>
      <c r="AC71" s="1024"/>
      <c r="AD71" s="1024"/>
      <c r="AE71" s="1024"/>
      <c r="AF71" s="1024">
        <v>8244</v>
      </c>
      <c r="AG71" s="1024"/>
      <c r="AH71" s="1024"/>
      <c r="AI71" s="1024"/>
      <c r="AJ71" s="1024"/>
      <c r="AK71" s="1024" t="s">
        <v>324</v>
      </c>
      <c r="AL71" s="1024"/>
      <c r="AM71" s="1024"/>
      <c r="AN71" s="1024"/>
      <c r="AO71" s="1024"/>
      <c r="AP71" s="1024" t="s">
        <v>324</v>
      </c>
      <c r="AQ71" s="1024"/>
      <c r="AR71" s="1024"/>
      <c r="AS71" s="1024"/>
      <c r="AT71" s="1024"/>
      <c r="AU71" s="1024" t="s">
        <v>324</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2">
      <c r="A72" s="118">
        <v>5</v>
      </c>
      <c r="B72" s="1027" t="s">
        <v>363</v>
      </c>
      <c r="C72" s="1028"/>
      <c r="D72" s="1028"/>
      <c r="E72" s="1028"/>
      <c r="F72" s="1028"/>
      <c r="G72" s="1028"/>
      <c r="H72" s="1028"/>
      <c r="I72" s="1028"/>
      <c r="J72" s="1028"/>
      <c r="K72" s="1028"/>
      <c r="L72" s="1028"/>
      <c r="M72" s="1028"/>
      <c r="N72" s="1028"/>
      <c r="O72" s="1028"/>
      <c r="P72" s="1029"/>
      <c r="Q72" s="1030">
        <v>2033</v>
      </c>
      <c r="R72" s="1024"/>
      <c r="S72" s="1024"/>
      <c r="T72" s="1024"/>
      <c r="U72" s="1024"/>
      <c r="V72" s="1024">
        <v>1899</v>
      </c>
      <c r="W72" s="1024"/>
      <c r="X72" s="1024"/>
      <c r="Y72" s="1024"/>
      <c r="Z72" s="1024"/>
      <c r="AA72" s="1024">
        <v>135</v>
      </c>
      <c r="AB72" s="1024"/>
      <c r="AC72" s="1024"/>
      <c r="AD72" s="1024"/>
      <c r="AE72" s="1024"/>
      <c r="AF72" s="1024">
        <v>135</v>
      </c>
      <c r="AG72" s="1024"/>
      <c r="AH72" s="1024"/>
      <c r="AI72" s="1024"/>
      <c r="AJ72" s="1024"/>
      <c r="AK72" s="1024">
        <v>14</v>
      </c>
      <c r="AL72" s="1024"/>
      <c r="AM72" s="1024"/>
      <c r="AN72" s="1024"/>
      <c r="AO72" s="1024"/>
      <c r="AP72" s="1024" t="s">
        <v>324</v>
      </c>
      <c r="AQ72" s="1024"/>
      <c r="AR72" s="1024"/>
      <c r="AS72" s="1024"/>
      <c r="AT72" s="1024"/>
      <c r="AU72" s="1024" t="s">
        <v>324</v>
      </c>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2">
      <c r="A73" s="118">
        <v>6</v>
      </c>
      <c r="B73" s="1027" t="s">
        <v>364</v>
      </c>
      <c r="C73" s="1028"/>
      <c r="D73" s="1028"/>
      <c r="E73" s="1028"/>
      <c r="F73" s="1028"/>
      <c r="G73" s="1028"/>
      <c r="H73" s="1028"/>
      <c r="I73" s="1028"/>
      <c r="J73" s="1028"/>
      <c r="K73" s="1028"/>
      <c r="L73" s="1028"/>
      <c r="M73" s="1028"/>
      <c r="N73" s="1028"/>
      <c r="O73" s="1028"/>
      <c r="P73" s="1029"/>
      <c r="Q73" s="1030">
        <v>45</v>
      </c>
      <c r="R73" s="1024"/>
      <c r="S73" s="1024"/>
      <c r="T73" s="1024"/>
      <c r="U73" s="1024"/>
      <c r="V73" s="1024">
        <v>42</v>
      </c>
      <c r="W73" s="1024"/>
      <c r="X73" s="1024"/>
      <c r="Y73" s="1024"/>
      <c r="Z73" s="1024"/>
      <c r="AA73" s="1024">
        <v>3</v>
      </c>
      <c r="AB73" s="1024"/>
      <c r="AC73" s="1024"/>
      <c r="AD73" s="1024"/>
      <c r="AE73" s="1024"/>
      <c r="AF73" s="1024">
        <v>3</v>
      </c>
      <c r="AG73" s="1024"/>
      <c r="AH73" s="1024"/>
      <c r="AI73" s="1024"/>
      <c r="AJ73" s="1024"/>
      <c r="AK73" s="1024">
        <v>30</v>
      </c>
      <c r="AL73" s="1024"/>
      <c r="AM73" s="1024"/>
      <c r="AN73" s="1024"/>
      <c r="AO73" s="1024"/>
      <c r="AP73" s="1024" t="s">
        <v>324</v>
      </c>
      <c r="AQ73" s="1024"/>
      <c r="AR73" s="1024"/>
      <c r="AS73" s="1024"/>
      <c r="AT73" s="1024"/>
      <c r="AU73" s="1024" t="s">
        <v>324</v>
      </c>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2">
      <c r="A74" s="118">
        <v>7</v>
      </c>
      <c r="B74" s="1035" t="s">
        <v>365</v>
      </c>
      <c r="C74" s="1036"/>
      <c r="D74" s="1036"/>
      <c r="E74" s="1036"/>
      <c r="F74" s="1036"/>
      <c r="G74" s="1036"/>
      <c r="H74" s="1036"/>
      <c r="I74" s="1036"/>
      <c r="J74" s="1036"/>
      <c r="K74" s="1036"/>
      <c r="L74" s="1036"/>
      <c r="M74" s="1036"/>
      <c r="N74" s="1036"/>
      <c r="O74" s="1036"/>
      <c r="P74" s="1037"/>
      <c r="Q74" s="1030">
        <v>23</v>
      </c>
      <c r="R74" s="1024"/>
      <c r="S74" s="1024"/>
      <c r="T74" s="1024"/>
      <c r="U74" s="1024"/>
      <c r="V74" s="1024">
        <v>19</v>
      </c>
      <c r="W74" s="1024"/>
      <c r="X74" s="1024"/>
      <c r="Y74" s="1024"/>
      <c r="Z74" s="1024"/>
      <c r="AA74" s="1024">
        <v>4</v>
      </c>
      <c r="AB74" s="1024"/>
      <c r="AC74" s="1024"/>
      <c r="AD74" s="1024"/>
      <c r="AE74" s="1024"/>
      <c r="AF74" s="1024">
        <v>4</v>
      </c>
      <c r="AG74" s="1024"/>
      <c r="AH74" s="1024"/>
      <c r="AI74" s="1024"/>
      <c r="AJ74" s="1024"/>
      <c r="AK74" s="1024" t="s">
        <v>324</v>
      </c>
      <c r="AL74" s="1024"/>
      <c r="AM74" s="1024"/>
      <c r="AN74" s="1024"/>
      <c r="AO74" s="1024"/>
      <c r="AP74" s="1024" t="s">
        <v>324</v>
      </c>
      <c r="AQ74" s="1024"/>
      <c r="AR74" s="1024"/>
      <c r="AS74" s="1024"/>
      <c r="AT74" s="1024"/>
      <c r="AU74" s="1024" t="s">
        <v>324</v>
      </c>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2">
      <c r="A75" s="118">
        <v>8</v>
      </c>
      <c r="B75" s="1027"/>
      <c r="C75" s="1028"/>
      <c r="D75" s="1028"/>
      <c r="E75" s="1028"/>
      <c r="F75" s="1028"/>
      <c r="G75" s="1028"/>
      <c r="H75" s="1028"/>
      <c r="I75" s="1028"/>
      <c r="J75" s="1028"/>
      <c r="K75" s="1028"/>
      <c r="L75" s="1028"/>
      <c r="M75" s="1028"/>
      <c r="N75" s="1028"/>
      <c r="O75" s="1028"/>
      <c r="P75" s="1029"/>
      <c r="Q75" s="1031"/>
      <c r="R75" s="1032"/>
      <c r="S75" s="1032"/>
      <c r="T75" s="1032"/>
      <c r="U75" s="1033"/>
      <c r="V75" s="1034"/>
      <c r="W75" s="1032"/>
      <c r="X75" s="1032"/>
      <c r="Y75" s="1032"/>
      <c r="Z75" s="1033"/>
      <c r="AA75" s="1034"/>
      <c r="AB75" s="1032"/>
      <c r="AC75" s="1032"/>
      <c r="AD75" s="1032"/>
      <c r="AE75" s="1033"/>
      <c r="AF75" s="1034"/>
      <c r="AG75" s="1032"/>
      <c r="AH75" s="1032"/>
      <c r="AI75" s="1032"/>
      <c r="AJ75" s="1033"/>
      <c r="AK75" s="1034"/>
      <c r="AL75" s="1032"/>
      <c r="AM75" s="1032"/>
      <c r="AN75" s="1032"/>
      <c r="AO75" s="1033"/>
      <c r="AP75" s="1034"/>
      <c r="AQ75" s="1032"/>
      <c r="AR75" s="1032"/>
      <c r="AS75" s="1032"/>
      <c r="AT75" s="1033"/>
      <c r="AU75" s="1034"/>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2">
      <c r="A76" s="118">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2">
      <c r="A77" s="118">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2">
      <c r="A78" s="118">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2">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2">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2">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2">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2">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2">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2">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2">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2">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5">
      <c r="A88" s="121" t="s">
        <v>332</v>
      </c>
      <c r="B88" s="997" t="s">
        <v>366</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8464</v>
      </c>
      <c r="AG88" s="1012"/>
      <c r="AH88" s="1012"/>
      <c r="AI88" s="1012"/>
      <c r="AJ88" s="1012"/>
      <c r="AK88" s="1016"/>
      <c r="AL88" s="1016"/>
      <c r="AM88" s="1016"/>
      <c r="AN88" s="1016"/>
      <c r="AO88" s="1016"/>
      <c r="AP88" s="1012">
        <v>165</v>
      </c>
      <c r="AQ88" s="1012"/>
      <c r="AR88" s="1012"/>
      <c r="AS88" s="1012"/>
      <c r="AT88" s="1012"/>
      <c r="AU88" s="1012">
        <v>99</v>
      </c>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2">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2">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2">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2">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2">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2">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2">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2">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2">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2">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2">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2">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2">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5">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332</v>
      </c>
      <c r="BR102" s="997" t="s">
        <v>367</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127</v>
      </c>
      <c r="CS102" s="1004"/>
      <c r="CT102" s="1004"/>
      <c r="CU102" s="1004"/>
      <c r="CV102" s="1005"/>
      <c r="CW102" s="1003">
        <v>42</v>
      </c>
      <c r="CX102" s="1004"/>
      <c r="CY102" s="1004"/>
      <c r="CZ102" s="1004"/>
      <c r="DA102" s="1005"/>
      <c r="DB102" s="1003">
        <v>65</v>
      </c>
      <c r="DC102" s="1004"/>
      <c r="DD102" s="1004"/>
      <c r="DE102" s="1004"/>
      <c r="DF102" s="1005"/>
      <c r="DG102" s="1003" t="s">
        <v>324</v>
      </c>
      <c r="DH102" s="1004"/>
      <c r="DI102" s="1004"/>
      <c r="DJ102" s="1004"/>
      <c r="DK102" s="1005"/>
      <c r="DL102" s="1003" t="s">
        <v>324</v>
      </c>
      <c r="DM102" s="1004"/>
      <c r="DN102" s="1004"/>
      <c r="DO102" s="1004"/>
      <c r="DP102" s="1005"/>
      <c r="DQ102" s="1003" t="s">
        <v>324</v>
      </c>
      <c r="DR102" s="1004"/>
      <c r="DS102" s="1004"/>
      <c r="DT102" s="1004"/>
      <c r="DU102" s="1005"/>
      <c r="DV102" s="986"/>
      <c r="DW102" s="987"/>
      <c r="DX102" s="987"/>
      <c r="DY102" s="987"/>
      <c r="DZ102" s="988"/>
      <c r="EA102" s="103"/>
    </row>
    <row r="103" spans="1:131" s="104" customFormat="1" ht="26.25" customHeight="1" x14ac:dyDescent="0.2">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368</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2">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369</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5">
      <c r="A107" s="132" t="s">
        <v>370</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371</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2">
      <c r="A108" s="991" t="s">
        <v>372</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373</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2">
      <c r="A109" s="946" t="s">
        <v>374</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375</v>
      </c>
      <c r="AB109" s="947"/>
      <c r="AC109" s="947"/>
      <c r="AD109" s="947"/>
      <c r="AE109" s="948"/>
      <c r="AF109" s="949" t="s">
        <v>376</v>
      </c>
      <c r="AG109" s="947"/>
      <c r="AH109" s="947"/>
      <c r="AI109" s="947"/>
      <c r="AJ109" s="948"/>
      <c r="AK109" s="949" t="s">
        <v>240</v>
      </c>
      <c r="AL109" s="947"/>
      <c r="AM109" s="947"/>
      <c r="AN109" s="947"/>
      <c r="AO109" s="948"/>
      <c r="AP109" s="949" t="s">
        <v>377</v>
      </c>
      <c r="AQ109" s="947"/>
      <c r="AR109" s="947"/>
      <c r="AS109" s="947"/>
      <c r="AT109" s="978"/>
      <c r="AU109" s="946" t="s">
        <v>374</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375</v>
      </c>
      <c r="BR109" s="947"/>
      <c r="BS109" s="947"/>
      <c r="BT109" s="947"/>
      <c r="BU109" s="948"/>
      <c r="BV109" s="949" t="s">
        <v>376</v>
      </c>
      <c r="BW109" s="947"/>
      <c r="BX109" s="947"/>
      <c r="BY109" s="947"/>
      <c r="BZ109" s="948"/>
      <c r="CA109" s="949" t="s">
        <v>240</v>
      </c>
      <c r="CB109" s="947"/>
      <c r="CC109" s="947"/>
      <c r="CD109" s="947"/>
      <c r="CE109" s="948"/>
      <c r="CF109" s="985" t="s">
        <v>377</v>
      </c>
      <c r="CG109" s="985"/>
      <c r="CH109" s="985"/>
      <c r="CI109" s="985"/>
      <c r="CJ109" s="985"/>
      <c r="CK109" s="949" t="s">
        <v>378</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375</v>
      </c>
      <c r="DH109" s="947"/>
      <c r="DI109" s="947"/>
      <c r="DJ109" s="947"/>
      <c r="DK109" s="948"/>
      <c r="DL109" s="949" t="s">
        <v>376</v>
      </c>
      <c r="DM109" s="947"/>
      <c r="DN109" s="947"/>
      <c r="DO109" s="947"/>
      <c r="DP109" s="948"/>
      <c r="DQ109" s="949" t="s">
        <v>240</v>
      </c>
      <c r="DR109" s="947"/>
      <c r="DS109" s="947"/>
      <c r="DT109" s="947"/>
      <c r="DU109" s="948"/>
      <c r="DV109" s="949" t="s">
        <v>377</v>
      </c>
      <c r="DW109" s="947"/>
      <c r="DX109" s="947"/>
      <c r="DY109" s="947"/>
      <c r="DZ109" s="978"/>
    </row>
    <row r="110" spans="1:131" s="103" customFormat="1" ht="26.25" customHeight="1" x14ac:dyDescent="0.2">
      <c r="A110" s="849" t="s">
        <v>379</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3180407</v>
      </c>
      <c r="AB110" s="940"/>
      <c r="AC110" s="940"/>
      <c r="AD110" s="940"/>
      <c r="AE110" s="941"/>
      <c r="AF110" s="942">
        <v>3226148</v>
      </c>
      <c r="AG110" s="940"/>
      <c r="AH110" s="940"/>
      <c r="AI110" s="940"/>
      <c r="AJ110" s="941"/>
      <c r="AK110" s="942">
        <v>3284801</v>
      </c>
      <c r="AL110" s="940"/>
      <c r="AM110" s="940"/>
      <c r="AN110" s="940"/>
      <c r="AO110" s="941"/>
      <c r="AP110" s="943">
        <v>27.2</v>
      </c>
      <c r="AQ110" s="944"/>
      <c r="AR110" s="944"/>
      <c r="AS110" s="944"/>
      <c r="AT110" s="945"/>
      <c r="AU110" s="979" t="s">
        <v>380</v>
      </c>
      <c r="AV110" s="980"/>
      <c r="AW110" s="980"/>
      <c r="AX110" s="980"/>
      <c r="AY110" s="980"/>
      <c r="AZ110" s="905" t="s">
        <v>381</v>
      </c>
      <c r="BA110" s="850"/>
      <c r="BB110" s="850"/>
      <c r="BC110" s="850"/>
      <c r="BD110" s="850"/>
      <c r="BE110" s="850"/>
      <c r="BF110" s="850"/>
      <c r="BG110" s="850"/>
      <c r="BH110" s="850"/>
      <c r="BI110" s="850"/>
      <c r="BJ110" s="850"/>
      <c r="BK110" s="850"/>
      <c r="BL110" s="850"/>
      <c r="BM110" s="850"/>
      <c r="BN110" s="850"/>
      <c r="BO110" s="850"/>
      <c r="BP110" s="851"/>
      <c r="BQ110" s="906">
        <v>30279823</v>
      </c>
      <c r="BR110" s="887"/>
      <c r="BS110" s="887"/>
      <c r="BT110" s="887"/>
      <c r="BU110" s="887"/>
      <c r="BV110" s="887">
        <v>29972189</v>
      </c>
      <c r="BW110" s="887"/>
      <c r="BX110" s="887"/>
      <c r="BY110" s="887"/>
      <c r="BZ110" s="887"/>
      <c r="CA110" s="887">
        <v>29804696</v>
      </c>
      <c r="CB110" s="887"/>
      <c r="CC110" s="887"/>
      <c r="CD110" s="887"/>
      <c r="CE110" s="887"/>
      <c r="CF110" s="911">
        <v>246.8</v>
      </c>
      <c r="CG110" s="912"/>
      <c r="CH110" s="912"/>
      <c r="CI110" s="912"/>
      <c r="CJ110" s="912"/>
      <c r="CK110" s="975" t="s">
        <v>382</v>
      </c>
      <c r="CL110" s="861"/>
      <c r="CM110" s="936" t="s">
        <v>383</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06" t="s">
        <v>67</v>
      </c>
      <c r="DH110" s="887"/>
      <c r="DI110" s="887"/>
      <c r="DJ110" s="887"/>
      <c r="DK110" s="887"/>
      <c r="DL110" s="887" t="s">
        <v>67</v>
      </c>
      <c r="DM110" s="887"/>
      <c r="DN110" s="887"/>
      <c r="DO110" s="887"/>
      <c r="DP110" s="887"/>
      <c r="DQ110" s="887" t="s">
        <v>67</v>
      </c>
      <c r="DR110" s="887"/>
      <c r="DS110" s="887"/>
      <c r="DT110" s="887"/>
      <c r="DU110" s="887"/>
      <c r="DV110" s="888" t="s">
        <v>67</v>
      </c>
      <c r="DW110" s="888"/>
      <c r="DX110" s="888"/>
      <c r="DY110" s="888"/>
      <c r="DZ110" s="889"/>
    </row>
    <row r="111" spans="1:131" s="103" customFormat="1" ht="26.25" customHeight="1" x14ac:dyDescent="0.2">
      <c r="A111" s="816" t="s">
        <v>384</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7" t="s">
        <v>67</v>
      </c>
      <c r="AB111" s="968"/>
      <c r="AC111" s="968"/>
      <c r="AD111" s="968"/>
      <c r="AE111" s="969"/>
      <c r="AF111" s="970" t="s">
        <v>67</v>
      </c>
      <c r="AG111" s="968"/>
      <c r="AH111" s="968"/>
      <c r="AI111" s="968"/>
      <c r="AJ111" s="969"/>
      <c r="AK111" s="970" t="s">
        <v>67</v>
      </c>
      <c r="AL111" s="968"/>
      <c r="AM111" s="968"/>
      <c r="AN111" s="968"/>
      <c r="AO111" s="969"/>
      <c r="AP111" s="971" t="s">
        <v>67</v>
      </c>
      <c r="AQ111" s="972"/>
      <c r="AR111" s="972"/>
      <c r="AS111" s="972"/>
      <c r="AT111" s="973"/>
      <c r="AU111" s="981"/>
      <c r="AV111" s="982"/>
      <c r="AW111" s="982"/>
      <c r="AX111" s="982"/>
      <c r="AY111" s="982"/>
      <c r="AZ111" s="857" t="s">
        <v>385</v>
      </c>
      <c r="BA111" s="792"/>
      <c r="BB111" s="792"/>
      <c r="BC111" s="792"/>
      <c r="BD111" s="792"/>
      <c r="BE111" s="792"/>
      <c r="BF111" s="792"/>
      <c r="BG111" s="792"/>
      <c r="BH111" s="792"/>
      <c r="BI111" s="792"/>
      <c r="BJ111" s="792"/>
      <c r="BK111" s="792"/>
      <c r="BL111" s="792"/>
      <c r="BM111" s="792"/>
      <c r="BN111" s="792"/>
      <c r="BO111" s="792"/>
      <c r="BP111" s="793"/>
      <c r="BQ111" s="858" t="s">
        <v>67</v>
      </c>
      <c r="BR111" s="859"/>
      <c r="BS111" s="859"/>
      <c r="BT111" s="859"/>
      <c r="BU111" s="859"/>
      <c r="BV111" s="859" t="s">
        <v>67</v>
      </c>
      <c r="BW111" s="859"/>
      <c r="BX111" s="859"/>
      <c r="BY111" s="859"/>
      <c r="BZ111" s="859"/>
      <c r="CA111" s="859" t="s">
        <v>67</v>
      </c>
      <c r="CB111" s="859"/>
      <c r="CC111" s="859"/>
      <c r="CD111" s="859"/>
      <c r="CE111" s="859"/>
      <c r="CF111" s="920" t="s">
        <v>67</v>
      </c>
      <c r="CG111" s="921"/>
      <c r="CH111" s="921"/>
      <c r="CI111" s="921"/>
      <c r="CJ111" s="921"/>
      <c r="CK111" s="976"/>
      <c r="CL111" s="863"/>
      <c r="CM111" s="866" t="s">
        <v>386</v>
      </c>
      <c r="CN111" s="867"/>
      <c r="CO111" s="867"/>
      <c r="CP111" s="867"/>
      <c r="CQ111" s="867"/>
      <c r="CR111" s="867"/>
      <c r="CS111" s="867"/>
      <c r="CT111" s="867"/>
      <c r="CU111" s="867"/>
      <c r="CV111" s="867"/>
      <c r="CW111" s="867"/>
      <c r="CX111" s="867"/>
      <c r="CY111" s="867"/>
      <c r="CZ111" s="867"/>
      <c r="DA111" s="867"/>
      <c r="DB111" s="867"/>
      <c r="DC111" s="867"/>
      <c r="DD111" s="867"/>
      <c r="DE111" s="867"/>
      <c r="DF111" s="868"/>
      <c r="DG111" s="858" t="s">
        <v>67</v>
      </c>
      <c r="DH111" s="859"/>
      <c r="DI111" s="859"/>
      <c r="DJ111" s="859"/>
      <c r="DK111" s="859"/>
      <c r="DL111" s="859" t="s">
        <v>67</v>
      </c>
      <c r="DM111" s="859"/>
      <c r="DN111" s="859"/>
      <c r="DO111" s="859"/>
      <c r="DP111" s="859"/>
      <c r="DQ111" s="859" t="s">
        <v>67</v>
      </c>
      <c r="DR111" s="859"/>
      <c r="DS111" s="859"/>
      <c r="DT111" s="859"/>
      <c r="DU111" s="859"/>
      <c r="DV111" s="836" t="s">
        <v>67</v>
      </c>
      <c r="DW111" s="836"/>
      <c r="DX111" s="836"/>
      <c r="DY111" s="836"/>
      <c r="DZ111" s="837"/>
    </row>
    <row r="112" spans="1:131" s="103" customFormat="1" ht="26.25" customHeight="1" x14ac:dyDescent="0.2">
      <c r="A112" s="961" t="s">
        <v>387</v>
      </c>
      <c r="B112" s="962"/>
      <c r="C112" s="792" t="s">
        <v>388</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67</v>
      </c>
      <c r="AB112" s="822"/>
      <c r="AC112" s="822"/>
      <c r="AD112" s="822"/>
      <c r="AE112" s="823"/>
      <c r="AF112" s="824" t="s">
        <v>67</v>
      </c>
      <c r="AG112" s="822"/>
      <c r="AH112" s="822"/>
      <c r="AI112" s="822"/>
      <c r="AJ112" s="823"/>
      <c r="AK112" s="824" t="s">
        <v>67</v>
      </c>
      <c r="AL112" s="822"/>
      <c r="AM112" s="822"/>
      <c r="AN112" s="822"/>
      <c r="AO112" s="823"/>
      <c r="AP112" s="869" t="s">
        <v>67</v>
      </c>
      <c r="AQ112" s="870"/>
      <c r="AR112" s="870"/>
      <c r="AS112" s="870"/>
      <c r="AT112" s="871"/>
      <c r="AU112" s="981"/>
      <c r="AV112" s="982"/>
      <c r="AW112" s="982"/>
      <c r="AX112" s="982"/>
      <c r="AY112" s="982"/>
      <c r="AZ112" s="857" t="s">
        <v>389</v>
      </c>
      <c r="BA112" s="792"/>
      <c r="BB112" s="792"/>
      <c r="BC112" s="792"/>
      <c r="BD112" s="792"/>
      <c r="BE112" s="792"/>
      <c r="BF112" s="792"/>
      <c r="BG112" s="792"/>
      <c r="BH112" s="792"/>
      <c r="BI112" s="792"/>
      <c r="BJ112" s="792"/>
      <c r="BK112" s="792"/>
      <c r="BL112" s="792"/>
      <c r="BM112" s="792"/>
      <c r="BN112" s="792"/>
      <c r="BO112" s="792"/>
      <c r="BP112" s="793"/>
      <c r="BQ112" s="858">
        <v>8698575</v>
      </c>
      <c r="BR112" s="859"/>
      <c r="BS112" s="859"/>
      <c r="BT112" s="859"/>
      <c r="BU112" s="859"/>
      <c r="BV112" s="859">
        <v>8568823</v>
      </c>
      <c r="BW112" s="859"/>
      <c r="BX112" s="859"/>
      <c r="BY112" s="859"/>
      <c r="BZ112" s="859"/>
      <c r="CA112" s="859">
        <v>8200484</v>
      </c>
      <c r="CB112" s="859"/>
      <c r="CC112" s="859"/>
      <c r="CD112" s="859"/>
      <c r="CE112" s="859"/>
      <c r="CF112" s="920">
        <v>67.900000000000006</v>
      </c>
      <c r="CG112" s="921"/>
      <c r="CH112" s="921"/>
      <c r="CI112" s="921"/>
      <c r="CJ112" s="921"/>
      <c r="CK112" s="976"/>
      <c r="CL112" s="863"/>
      <c r="CM112" s="866" t="s">
        <v>390</v>
      </c>
      <c r="CN112" s="867"/>
      <c r="CO112" s="867"/>
      <c r="CP112" s="867"/>
      <c r="CQ112" s="867"/>
      <c r="CR112" s="867"/>
      <c r="CS112" s="867"/>
      <c r="CT112" s="867"/>
      <c r="CU112" s="867"/>
      <c r="CV112" s="867"/>
      <c r="CW112" s="867"/>
      <c r="CX112" s="867"/>
      <c r="CY112" s="867"/>
      <c r="CZ112" s="867"/>
      <c r="DA112" s="867"/>
      <c r="DB112" s="867"/>
      <c r="DC112" s="867"/>
      <c r="DD112" s="867"/>
      <c r="DE112" s="867"/>
      <c r="DF112" s="868"/>
      <c r="DG112" s="858" t="s">
        <v>67</v>
      </c>
      <c r="DH112" s="859"/>
      <c r="DI112" s="859"/>
      <c r="DJ112" s="859"/>
      <c r="DK112" s="859"/>
      <c r="DL112" s="859" t="s">
        <v>67</v>
      </c>
      <c r="DM112" s="859"/>
      <c r="DN112" s="859"/>
      <c r="DO112" s="859"/>
      <c r="DP112" s="859"/>
      <c r="DQ112" s="859" t="s">
        <v>67</v>
      </c>
      <c r="DR112" s="859"/>
      <c r="DS112" s="859"/>
      <c r="DT112" s="859"/>
      <c r="DU112" s="859"/>
      <c r="DV112" s="836" t="s">
        <v>67</v>
      </c>
      <c r="DW112" s="836"/>
      <c r="DX112" s="836"/>
      <c r="DY112" s="836"/>
      <c r="DZ112" s="837"/>
    </row>
    <row r="113" spans="1:130" s="103" customFormat="1" ht="26.25" customHeight="1" x14ac:dyDescent="0.2">
      <c r="A113" s="963"/>
      <c r="B113" s="964"/>
      <c r="C113" s="792" t="s">
        <v>391</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7">
        <v>639544</v>
      </c>
      <c r="AB113" s="968"/>
      <c r="AC113" s="968"/>
      <c r="AD113" s="968"/>
      <c r="AE113" s="969"/>
      <c r="AF113" s="970">
        <v>636172</v>
      </c>
      <c r="AG113" s="968"/>
      <c r="AH113" s="968"/>
      <c r="AI113" s="968"/>
      <c r="AJ113" s="969"/>
      <c r="AK113" s="970">
        <v>618357</v>
      </c>
      <c r="AL113" s="968"/>
      <c r="AM113" s="968"/>
      <c r="AN113" s="968"/>
      <c r="AO113" s="969"/>
      <c r="AP113" s="971">
        <v>5.0999999999999996</v>
      </c>
      <c r="AQ113" s="972"/>
      <c r="AR113" s="972"/>
      <c r="AS113" s="972"/>
      <c r="AT113" s="973"/>
      <c r="AU113" s="981"/>
      <c r="AV113" s="982"/>
      <c r="AW113" s="982"/>
      <c r="AX113" s="982"/>
      <c r="AY113" s="982"/>
      <c r="AZ113" s="857" t="s">
        <v>392</v>
      </c>
      <c r="BA113" s="792"/>
      <c r="BB113" s="792"/>
      <c r="BC113" s="792"/>
      <c r="BD113" s="792"/>
      <c r="BE113" s="792"/>
      <c r="BF113" s="792"/>
      <c r="BG113" s="792"/>
      <c r="BH113" s="792"/>
      <c r="BI113" s="792"/>
      <c r="BJ113" s="792"/>
      <c r="BK113" s="792"/>
      <c r="BL113" s="792"/>
      <c r="BM113" s="792"/>
      <c r="BN113" s="792"/>
      <c r="BO113" s="792"/>
      <c r="BP113" s="793"/>
      <c r="BQ113" s="858">
        <v>191809</v>
      </c>
      <c r="BR113" s="859"/>
      <c r="BS113" s="859"/>
      <c r="BT113" s="859"/>
      <c r="BU113" s="859"/>
      <c r="BV113" s="859">
        <v>145442</v>
      </c>
      <c r="BW113" s="859"/>
      <c r="BX113" s="859"/>
      <c r="BY113" s="859"/>
      <c r="BZ113" s="859"/>
      <c r="CA113" s="859">
        <v>98939</v>
      </c>
      <c r="CB113" s="859"/>
      <c r="CC113" s="859"/>
      <c r="CD113" s="859"/>
      <c r="CE113" s="859"/>
      <c r="CF113" s="920">
        <v>0.8</v>
      </c>
      <c r="CG113" s="921"/>
      <c r="CH113" s="921"/>
      <c r="CI113" s="921"/>
      <c r="CJ113" s="921"/>
      <c r="CK113" s="976"/>
      <c r="CL113" s="863"/>
      <c r="CM113" s="866" t="s">
        <v>393</v>
      </c>
      <c r="CN113" s="867"/>
      <c r="CO113" s="867"/>
      <c r="CP113" s="867"/>
      <c r="CQ113" s="867"/>
      <c r="CR113" s="867"/>
      <c r="CS113" s="867"/>
      <c r="CT113" s="867"/>
      <c r="CU113" s="867"/>
      <c r="CV113" s="867"/>
      <c r="CW113" s="867"/>
      <c r="CX113" s="867"/>
      <c r="CY113" s="867"/>
      <c r="CZ113" s="867"/>
      <c r="DA113" s="867"/>
      <c r="DB113" s="867"/>
      <c r="DC113" s="867"/>
      <c r="DD113" s="867"/>
      <c r="DE113" s="867"/>
      <c r="DF113" s="868"/>
      <c r="DG113" s="821" t="s">
        <v>67</v>
      </c>
      <c r="DH113" s="822"/>
      <c r="DI113" s="822"/>
      <c r="DJ113" s="822"/>
      <c r="DK113" s="823"/>
      <c r="DL113" s="824" t="s">
        <v>67</v>
      </c>
      <c r="DM113" s="822"/>
      <c r="DN113" s="822"/>
      <c r="DO113" s="822"/>
      <c r="DP113" s="823"/>
      <c r="DQ113" s="824" t="s">
        <v>67</v>
      </c>
      <c r="DR113" s="822"/>
      <c r="DS113" s="822"/>
      <c r="DT113" s="822"/>
      <c r="DU113" s="823"/>
      <c r="DV113" s="869" t="s">
        <v>67</v>
      </c>
      <c r="DW113" s="870"/>
      <c r="DX113" s="870"/>
      <c r="DY113" s="870"/>
      <c r="DZ113" s="871"/>
    </row>
    <row r="114" spans="1:130" s="103" customFormat="1" ht="26.25" customHeight="1" x14ac:dyDescent="0.2">
      <c r="A114" s="963"/>
      <c r="B114" s="964"/>
      <c r="C114" s="792" t="s">
        <v>394</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47002</v>
      </c>
      <c r="AB114" s="822"/>
      <c r="AC114" s="822"/>
      <c r="AD114" s="822"/>
      <c r="AE114" s="823"/>
      <c r="AF114" s="824">
        <v>46982</v>
      </c>
      <c r="AG114" s="822"/>
      <c r="AH114" s="822"/>
      <c r="AI114" s="822"/>
      <c r="AJ114" s="823"/>
      <c r="AK114" s="824">
        <v>46962</v>
      </c>
      <c r="AL114" s="822"/>
      <c r="AM114" s="822"/>
      <c r="AN114" s="822"/>
      <c r="AO114" s="823"/>
      <c r="AP114" s="869">
        <v>0.4</v>
      </c>
      <c r="AQ114" s="870"/>
      <c r="AR114" s="870"/>
      <c r="AS114" s="870"/>
      <c r="AT114" s="871"/>
      <c r="AU114" s="981"/>
      <c r="AV114" s="982"/>
      <c r="AW114" s="982"/>
      <c r="AX114" s="982"/>
      <c r="AY114" s="982"/>
      <c r="AZ114" s="857" t="s">
        <v>395</v>
      </c>
      <c r="BA114" s="792"/>
      <c r="BB114" s="792"/>
      <c r="BC114" s="792"/>
      <c r="BD114" s="792"/>
      <c r="BE114" s="792"/>
      <c r="BF114" s="792"/>
      <c r="BG114" s="792"/>
      <c r="BH114" s="792"/>
      <c r="BI114" s="792"/>
      <c r="BJ114" s="792"/>
      <c r="BK114" s="792"/>
      <c r="BL114" s="792"/>
      <c r="BM114" s="792"/>
      <c r="BN114" s="792"/>
      <c r="BO114" s="792"/>
      <c r="BP114" s="793"/>
      <c r="BQ114" s="858">
        <v>3385250</v>
      </c>
      <c r="BR114" s="859"/>
      <c r="BS114" s="859"/>
      <c r="BT114" s="859"/>
      <c r="BU114" s="859"/>
      <c r="BV114" s="859">
        <v>3187039</v>
      </c>
      <c r="BW114" s="859"/>
      <c r="BX114" s="859"/>
      <c r="BY114" s="859"/>
      <c r="BZ114" s="859"/>
      <c r="CA114" s="859">
        <v>3105704</v>
      </c>
      <c r="CB114" s="859"/>
      <c r="CC114" s="859"/>
      <c r="CD114" s="859"/>
      <c r="CE114" s="859"/>
      <c r="CF114" s="920">
        <v>25.7</v>
      </c>
      <c r="CG114" s="921"/>
      <c r="CH114" s="921"/>
      <c r="CI114" s="921"/>
      <c r="CJ114" s="921"/>
      <c r="CK114" s="976"/>
      <c r="CL114" s="863"/>
      <c r="CM114" s="866" t="s">
        <v>396</v>
      </c>
      <c r="CN114" s="867"/>
      <c r="CO114" s="867"/>
      <c r="CP114" s="867"/>
      <c r="CQ114" s="867"/>
      <c r="CR114" s="867"/>
      <c r="CS114" s="867"/>
      <c r="CT114" s="867"/>
      <c r="CU114" s="867"/>
      <c r="CV114" s="867"/>
      <c r="CW114" s="867"/>
      <c r="CX114" s="867"/>
      <c r="CY114" s="867"/>
      <c r="CZ114" s="867"/>
      <c r="DA114" s="867"/>
      <c r="DB114" s="867"/>
      <c r="DC114" s="867"/>
      <c r="DD114" s="867"/>
      <c r="DE114" s="867"/>
      <c r="DF114" s="868"/>
      <c r="DG114" s="821" t="s">
        <v>67</v>
      </c>
      <c r="DH114" s="822"/>
      <c r="DI114" s="822"/>
      <c r="DJ114" s="822"/>
      <c r="DK114" s="823"/>
      <c r="DL114" s="824" t="s">
        <v>67</v>
      </c>
      <c r="DM114" s="822"/>
      <c r="DN114" s="822"/>
      <c r="DO114" s="822"/>
      <c r="DP114" s="823"/>
      <c r="DQ114" s="824" t="s">
        <v>67</v>
      </c>
      <c r="DR114" s="822"/>
      <c r="DS114" s="822"/>
      <c r="DT114" s="822"/>
      <c r="DU114" s="823"/>
      <c r="DV114" s="869" t="s">
        <v>67</v>
      </c>
      <c r="DW114" s="870"/>
      <c r="DX114" s="870"/>
      <c r="DY114" s="870"/>
      <c r="DZ114" s="871"/>
    </row>
    <row r="115" spans="1:130" s="103" customFormat="1" ht="26.25" customHeight="1" x14ac:dyDescent="0.2">
      <c r="A115" s="963"/>
      <c r="B115" s="964"/>
      <c r="C115" s="792" t="s">
        <v>397</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7">
        <v>3278</v>
      </c>
      <c r="AB115" s="968"/>
      <c r="AC115" s="968"/>
      <c r="AD115" s="968"/>
      <c r="AE115" s="969"/>
      <c r="AF115" s="970">
        <v>1265</v>
      </c>
      <c r="AG115" s="968"/>
      <c r="AH115" s="968"/>
      <c r="AI115" s="968"/>
      <c r="AJ115" s="969"/>
      <c r="AK115" s="970">
        <v>4672</v>
      </c>
      <c r="AL115" s="968"/>
      <c r="AM115" s="968"/>
      <c r="AN115" s="968"/>
      <c r="AO115" s="969"/>
      <c r="AP115" s="971">
        <v>0</v>
      </c>
      <c r="AQ115" s="972"/>
      <c r="AR115" s="972"/>
      <c r="AS115" s="972"/>
      <c r="AT115" s="973"/>
      <c r="AU115" s="981"/>
      <c r="AV115" s="982"/>
      <c r="AW115" s="982"/>
      <c r="AX115" s="982"/>
      <c r="AY115" s="982"/>
      <c r="AZ115" s="857" t="s">
        <v>398</v>
      </c>
      <c r="BA115" s="792"/>
      <c r="BB115" s="792"/>
      <c r="BC115" s="792"/>
      <c r="BD115" s="792"/>
      <c r="BE115" s="792"/>
      <c r="BF115" s="792"/>
      <c r="BG115" s="792"/>
      <c r="BH115" s="792"/>
      <c r="BI115" s="792"/>
      <c r="BJ115" s="792"/>
      <c r="BK115" s="792"/>
      <c r="BL115" s="792"/>
      <c r="BM115" s="792"/>
      <c r="BN115" s="792"/>
      <c r="BO115" s="792"/>
      <c r="BP115" s="793"/>
      <c r="BQ115" s="858" t="s">
        <v>67</v>
      </c>
      <c r="BR115" s="859"/>
      <c r="BS115" s="859"/>
      <c r="BT115" s="859"/>
      <c r="BU115" s="859"/>
      <c r="BV115" s="859" t="s">
        <v>67</v>
      </c>
      <c r="BW115" s="859"/>
      <c r="BX115" s="859"/>
      <c r="BY115" s="859"/>
      <c r="BZ115" s="859"/>
      <c r="CA115" s="859" t="s">
        <v>67</v>
      </c>
      <c r="CB115" s="859"/>
      <c r="CC115" s="859"/>
      <c r="CD115" s="859"/>
      <c r="CE115" s="859"/>
      <c r="CF115" s="920" t="s">
        <v>67</v>
      </c>
      <c r="CG115" s="921"/>
      <c r="CH115" s="921"/>
      <c r="CI115" s="921"/>
      <c r="CJ115" s="921"/>
      <c r="CK115" s="976"/>
      <c r="CL115" s="863"/>
      <c r="CM115" s="857" t="s">
        <v>399</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67</v>
      </c>
      <c r="DH115" s="822"/>
      <c r="DI115" s="822"/>
      <c r="DJ115" s="822"/>
      <c r="DK115" s="823"/>
      <c r="DL115" s="824" t="s">
        <v>67</v>
      </c>
      <c r="DM115" s="822"/>
      <c r="DN115" s="822"/>
      <c r="DO115" s="822"/>
      <c r="DP115" s="823"/>
      <c r="DQ115" s="824" t="s">
        <v>67</v>
      </c>
      <c r="DR115" s="822"/>
      <c r="DS115" s="822"/>
      <c r="DT115" s="822"/>
      <c r="DU115" s="823"/>
      <c r="DV115" s="869" t="s">
        <v>67</v>
      </c>
      <c r="DW115" s="870"/>
      <c r="DX115" s="870"/>
      <c r="DY115" s="870"/>
      <c r="DZ115" s="871"/>
    </row>
    <row r="116" spans="1:130" s="103" customFormat="1" ht="26.25" customHeight="1" x14ac:dyDescent="0.2">
      <c r="A116" s="965"/>
      <c r="B116" s="966"/>
      <c r="C116" s="925" t="s">
        <v>400</v>
      </c>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6"/>
      <c r="AA116" s="821" t="s">
        <v>67</v>
      </c>
      <c r="AB116" s="822"/>
      <c r="AC116" s="822"/>
      <c r="AD116" s="822"/>
      <c r="AE116" s="823"/>
      <c r="AF116" s="824" t="s">
        <v>67</v>
      </c>
      <c r="AG116" s="822"/>
      <c r="AH116" s="822"/>
      <c r="AI116" s="822"/>
      <c r="AJ116" s="823"/>
      <c r="AK116" s="824" t="s">
        <v>67</v>
      </c>
      <c r="AL116" s="822"/>
      <c r="AM116" s="822"/>
      <c r="AN116" s="822"/>
      <c r="AO116" s="823"/>
      <c r="AP116" s="869" t="s">
        <v>67</v>
      </c>
      <c r="AQ116" s="870"/>
      <c r="AR116" s="870"/>
      <c r="AS116" s="870"/>
      <c r="AT116" s="871"/>
      <c r="AU116" s="981"/>
      <c r="AV116" s="982"/>
      <c r="AW116" s="982"/>
      <c r="AX116" s="982"/>
      <c r="AY116" s="982"/>
      <c r="AZ116" s="908" t="s">
        <v>401</v>
      </c>
      <c r="BA116" s="909"/>
      <c r="BB116" s="909"/>
      <c r="BC116" s="909"/>
      <c r="BD116" s="909"/>
      <c r="BE116" s="909"/>
      <c r="BF116" s="909"/>
      <c r="BG116" s="909"/>
      <c r="BH116" s="909"/>
      <c r="BI116" s="909"/>
      <c r="BJ116" s="909"/>
      <c r="BK116" s="909"/>
      <c r="BL116" s="909"/>
      <c r="BM116" s="909"/>
      <c r="BN116" s="909"/>
      <c r="BO116" s="909"/>
      <c r="BP116" s="910"/>
      <c r="BQ116" s="858" t="s">
        <v>67</v>
      </c>
      <c r="BR116" s="859"/>
      <c r="BS116" s="859"/>
      <c r="BT116" s="859"/>
      <c r="BU116" s="859"/>
      <c r="BV116" s="859" t="s">
        <v>67</v>
      </c>
      <c r="BW116" s="859"/>
      <c r="BX116" s="859"/>
      <c r="BY116" s="859"/>
      <c r="BZ116" s="859"/>
      <c r="CA116" s="859" t="s">
        <v>67</v>
      </c>
      <c r="CB116" s="859"/>
      <c r="CC116" s="859"/>
      <c r="CD116" s="859"/>
      <c r="CE116" s="859"/>
      <c r="CF116" s="920" t="s">
        <v>67</v>
      </c>
      <c r="CG116" s="921"/>
      <c r="CH116" s="921"/>
      <c r="CI116" s="921"/>
      <c r="CJ116" s="921"/>
      <c r="CK116" s="976"/>
      <c r="CL116" s="863"/>
      <c r="CM116" s="866" t="s">
        <v>402</v>
      </c>
      <c r="CN116" s="867"/>
      <c r="CO116" s="867"/>
      <c r="CP116" s="867"/>
      <c r="CQ116" s="867"/>
      <c r="CR116" s="867"/>
      <c r="CS116" s="867"/>
      <c r="CT116" s="867"/>
      <c r="CU116" s="867"/>
      <c r="CV116" s="867"/>
      <c r="CW116" s="867"/>
      <c r="CX116" s="867"/>
      <c r="CY116" s="867"/>
      <c r="CZ116" s="867"/>
      <c r="DA116" s="867"/>
      <c r="DB116" s="867"/>
      <c r="DC116" s="867"/>
      <c r="DD116" s="867"/>
      <c r="DE116" s="867"/>
      <c r="DF116" s="868"/>
      <c r="DG116" s="821" t="s">
        <v>67</v>
      </c>
      <c r="DH116" s="822"/>
      <c r="DI116" s="822"/>
      <c r="DJ116" s="822"/>
      <c r="DK116" s="823"/>
      <c r="DL116" s="824" t="s">
        <v>67</v>
      </c>
      <c r="DM116" s="822"/>
      <c r="DN116" s="822"/>
      <c r="DO116" s="822"/>
      <c r="DP116" s="823"/>
      <c r="DQ116" s="824" t="s">
        <v>67</v>
      </c>
      <c r="DR116" s="822"/>
      <c r="DS116" s="822"/>
      <c r="DT116" s="822"/>
      <c r="DU116" s="823"/>
      <c r="DV116" s="869" t="s">
        <v>67</v>
      </c>
      <c r="DW116" s="870"/>
      <c r="DX116" s="870"/>
      <c r="DY116" s="870"/>
      <c r="DZ116" s="871"/>
    </row>
    <row r="117" spans="1:130" s="103" customFormat="1" ht="26.25" customHeight="1" x14ac:dyDescent="0.2">
      <c r="A117" s="946" t="s">
        <v>122</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22" t="s">
        <v>403</v>
      </c>
      <c r="Z117" s="948"/>
      <c r="AA117" s="953">
        <v>3870231</v>
      </c>
      <c r="AB117" s="954"/>
      <c r="AC117" s="954"/>
      <c r="AD117" s="954"/>
      <c r="AE117" s="955"/>
      <c r="AF117" s="956">
        <v>3910567</v>
      </c>
      <c r="AG117" s="954"/>
      <c r="AH117" s="954"/>
      <c r="AI117" s="954"/>
      <c r="AJ117" s="955"/>
      <c r="AK117" s="956">
        <v>3954792</v>
      </c>
      <c r="AL117" s="954"/>
      <c r="AM117" s="954"/>
      <c r="AN117" s="954"/>
      <c r="AO117" s="955"/>
      <c r="AP117" s="957"/>
      <c r="AQ117" s="958"/>
      <c r="AR117" s="958"/>
      <c r="AS117" s="958"/>
      <c r="AT117" s="959"/>
      <c r="AU117" s="981"/>
      <c r="AV117" s="982"/>
      <c r="AW117" s="982"/>
      <c r="AX117" s="982"/>
      <c r="AY117" s="982"/>
      <c r="AZ117" s="908" t="s">
        <v>404</v>
      </c>
      <c r="BA117" s="909"/>
      <c r="BB117" s="909"/>
      <c r="BC117" s="909"/>
      <c r="BD117" s="909"/>
      <c r="BE117" s="909"/>
      <c r="BF117" s="909"/>
      <c r="BG117" s="909"/>
      <c r="BH117" s="909"/>
      <c r="BI117" s="909"/>
      <c r="BJ117" s="909"/>
      <c r="BK117" s="909"/>
      <c r="BL117" s="909"/>
      <c r="BM117" s="909"/>
      <c r="BN117" s="909"/>
      <c r="BO117" s="909"/>
      <c r="BP117" s="910"/>
      <c r="BQ117" s="858" t="s">
        <v>67</v>
      </c>
      <c r="BR117" s="859"/>
      <c r="BS117" s="859"/>
      <c r="BT117" s="859"/>
      <c r="BU117" s="859"/>
      <c r="BV117" s="859" t="s">
        <v>67</v>
      </c>
      <c r="BW117" s="859"/>
      <c r="BX117" s="859"/>
      <c r="BY117" s="859"/>
      <c r="BZ117" s="859"/>
      <c r="CA117" s="859" t="s">
        <v>67</v>
      </c>
      <c r="CB117" s="859"/>
      <c r="CC117" s="859"/>
      <c r="CD117" s="859"/>
      <c r="CE117" s="859"/>
      <c r="CF117" s="920" t="s">
        <v>67</v>
      </c>
      <c r="CG117" s="921"/>
      <c r="CH117" s="921"/>
      <c r="CI117" s="921"/>
      <c r="CJ117" s="921"/>
      <c r="CK117" s="976"/>
      <c r="CL117" s="863"/>
      <c r="CM117" s="866" t="s">
        <v>405</v>
      </c>
      <c r="CN117" s="867"/>
      <c r="CO117" s="867"/>
      <c r="CP117" s="867"/>
      <c r="CQ117" s="867"/>
      <c r="CR117" s="867"/>
      <c r="CS117" s="867"/>
      <c r="CT117" s="867"/>
      <c r="CU117" s="867"/>
      <c r="CV117" s="867"/>
      <c r="CW117" s="867"/>
      <c r="CX117" s="867"/>
      <c r="CY117" s="867"/>
      <c r="CZ117" s="867"/>
      <c r="DA117" s="867"/>
      <c r="DB117" s="867"/>
      <c r="DC117" s="867"/>
      <c r="DD117" s="867"/>
      <c r="DE117" s="867"/>
      <c r="DF117" s="868"/>
      <c r="DG117" s="821" t="s">
        <v>67</v>
      </c>
      <c r="DH117" s="822"/>
      <c r="DI117" s="822"/>
      <c r="DJ117" s="822"/>
      <c r="DK117" s="823"/>
      <c r="DL117" s="824" t="s">
        <v>67</v>
      </c>
      <c r="DM117" s="822"/>
      <c r="DN117" s="822"/>
      <c r="DO117" s="822"/>
      <c r="DP117" s="823"/>
      <c r="DQ117" s="824" t="s">
        <v>67</v>
      </c>
      <c r="DR117" s="822"/>
      <c r="DS117" s="822"/>
      <c r="DT117" s="822"/>
      <c r="DU117" s="823"/>
      <c r="DV117" s="869" t="s">
        <v>67</v>
      </c>
      <c r="DW117" s="870"/>
      <c r="DX117" s="870"/>
      <c r="DY117" s="870"/>
      <c r="DZ117" s="871"/>
    </row>
    <row r="118" spans="1:130" s="103" customFormat="1" ht="26.25" customHeight="1" x14ac:dyDescent="0.2">
      <c r="A118" s="946" t="s">
        <v>378</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375</v>
      </c>
      <c r="AB118" s="947"/>
      <c r="AC118" s="947"/>
      <c r="AD118" s="947"/>
      <c r="AE118" s="948"/>
      <c r="AF118" s="949" t="s">
        <v>376</v>
      </c>
      <c r="AG118" s="947"/>
      <c r="AH118" s="947"/>
      <c r="AI118" s="947"/>
      <c r="AJ118" s="948"/>
      <c r="AK118" s="949" t="s">
        <v>240</v>
      </c>
      <c r="AL118" s="947"/>
      <c r="AM118" s="947"/>
      <c r="AN118" s="947"/>
      <c r="AO118" s="948"/>
      <c r="AP118" s="950" t="s">
        <v>377</v>
      </c>
      <c r="AQ118" s="951"/>
      <c r="AR118" s="951"/>
      <c r="AS118" s="951"/>
      <c r="AT118" s="952"/>
      <c r="AU118" s="981"/>
      <c r="AV118" s="982"/>
      <c r="AW118" s="982"/>
      <c r="AX118" s="982"/>
      <c r="AY118" s="982"/>
      <c r="AZ118" s="924" t="s">
        <v>406</v>
      </c>
      <c r="BA118" s="925"/>
      <c r="BB118" s="925"/>
      <c r="BC118" s="925"/>
      <c r="BD118" s="925"/>
      <c r="BE118" s="925"/>
      <c r="BF118" s="925"/>
      <c r="BG118" s="925"/>
      <c r="BH118" s="925"/>
      <c r="BI118" s="925"/>
      <c r="BJ118" s="925"/>
      <c r="BK118" s="925"/>
      <c r="BL118" s="925"/>
      <c r="BM118" s="925"/>
      <c r="BN118" s="925"/>
      <c r="BO118" s="925"/>
      <c r="BP118" s="926"/>
      <c r="BQ118" s="927" t="s">
        <v>67</v>
      </c>
      <c r="BR118" s="890"/>
      <c r="BS118" s="890"/>
      <c r="BT118" s="890"/>
      <c r="BU118" s="890"/>
      <c r="BV118" s="890" t="s">
        <v>67</v>
      </c>
      <c r="BW118" s="890"/>
      <c r="BX118" s="890"/>
      <c r="BY118" s="890"/>
      <c r="BZ118" s="890"/>
      <c r="CA118" s="890" t="s">
        <v>67</v>
      </c>
      <c r="CB118" s="890"/>
      <c r="CC118" s="890"/>
      <c r="CD118" s="890"/>
      <c r="CE118" s="890"/>
      <c r="CF118" s="920" t="s">
        <v>67</v>
      </c>
      <c r="CG118" s="921"/>
      <c r="CH118" s="921"/>
      <c r="CI118" s="921"/>
      <c r="CJ118" s="921"/>
      <c r="CK118" s="976"/>
      <c r="CL118" s="863"/>
      <c r="CM118" s="866" t="s">
        <v>407</v>
      </c>
      <c r="CN118" s="867"/>
      <c r="CO118" s="867"/>
      <c r="CP118" s="867"/>
      <c r="CQ118" s="867"/>
      <c r="CR118" s="867"/>
      <c r="CS118" s="867"/>
      <c r="CT118" s="867"/>
      <c r="CU118" s="867"/>
      <c r="CV118" s="867"/>
      <c r="CW118" s="867"/>
      <c r="CX118" s="867"/>
      <c r="CY118" s="867"/>
      <c r="CZ118" s="867"/>
      <c r="DA118" s="867"/>
      <c r="DB118" s="867"/>
      <c r="DC118" s="867"/>
      <c r="DD118" s="867"/>
      <c r="DE118" s="867"/>
      <c r="DF118" s="868"/>
      <c r="DG118" s="821" t="s">
        <v>67</v>
      </c>
      <c r="DH118" s="822"/>
      <c r="DI118" s="822"/>
      <c r="DJ118" s="822"/>
      <c r="DK118" s="823"/>
      <c r="DL118" s="824" t="s">
        <v>67</v>
      </c>
      <c r="DM118" s="822"/>
      <c r="DN118" s="822"/>
      <c r="DO118" s="822"/>
      <c r="DP118" s="823"/>
      <c r="DQ118" s="824" t="s">
        <v>67</v>
      </c>
      <c r="DR118" s="822"/>
      <c r="DS118" s="822"/>
      <c r="DT118" s="822"/>
      <c r="DU118" s="823"/>
      <c r="DV118" s="869" t="s">
        <v>67</v>
      </c>
      <c r="DW118" s="870"/>
      <c r="DX118" s="870"/>
      <c r="DY118" s="870"/>
      <c r="DZ118" s="871"/>
    </row>
    <row r="119" spans="1:130" s="103" customFormat="1" ht="26.25" customHeight="1" x14ac:dyDescent="0.2">
      <c r="A119" s="860" t="s">
        <v>382</v>
      </c>
      <c r="B119" s="861"/>
      <c r="C119" s="936" t="s">
        <v>383</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67</v>
      </c>
      <c r="AB119" s="940"/>
      <c r="AC119" s="940"/>
      <c r="AD119" s="940"/>
      <c r="AE119" s="941"/>
      <c r="AF119" s="942" t="s">
        <v>67</v>
      </c>
      <c r="AG119" s="940"/>
      <c r="AH119" s="940"/>
      <c r="AI119" s="940"/>
      <c r="AJ119" s="941"/>
      <c r="AK119" s="942" t="s">
        <v>67</v>
      </c>
      <c r="AL119" s="940"/>
      <c r="AM119" s="940"/>
      <c r="AN119" s="940"/>
      <c r="AO119" s="941"/>
      <c r="AP119" s="943" t="s">
        <v>67</v>
      </c>
      <c r="AQ119" s="944"/>
      <c r="AR119" s="944"/>
      <c r="AS119" s="944"/>
      <c r="AT119" s="945"/>
      <c r="AU119" s="983"/>
      <c r="AV119" s="984"/>
      <c r="AW119" s="984"/>
      <c r="AX119" s="984"/>
      <c r="AY119" s="984"/>
      <c r="AZ119" s="134" t="s">
        <v>122</v>
      </c>
      <c r="BA119" s="134"/>
      <c r="BB119" s="134"/>
      <c r="BC119" s="134"/>
      <c r="BD119" s="134"/>
      <c r="BE119" s="134"/>
      <c r="BF119" s="134"/>
      <c r="BG119" s="134"/>
      <c r="BH119" s="134"/>
      <c r="BI119" s="134"/>
      <c r="BJ119" s="134"/>
      <c r="BK119" s="134"/>
      <c r="BL119" s="134"/>
      <c r="BM119" s="134"/>
      <c r="BN119" s="134"/>
      <c r="BO119" s="922" t="s">
        <v>408</v>
      </c>
      <c r="BP119" s="923"/>
      <c r="BQ119" s="927">
        <v>42555457</v>
      </c>
      <c r="BR119" s="890"/>
      <c r="BS119" s="890"/>
      <c r="BT119" s="890"/>
      <c r="BU119" s="890"/>
      <c r="BV119" s="890">
        <v>41873493</v>
      </c>
      <c r="BW119" s="890"/>
      <c r="BX119" s="890"/>
      <c r="BY119" s="890"/>
      <c r="BZ119" s="890"/>
      <c r="CA119" s="890">
        <v>41209823</v>
      </c>
      <c r="CB119" s="890"/>
      <c r="CC119" s="890"/>
      <c r="CD119" s="890"/>
      <c r="CE119" s="890"/>
      <c r="CF119" s="788"/>
      <c r="CG119" s="789"/>
      <c r="CH119" s="789"/>
      <c r="CI119" s="789"/>
      <c r="CJ119" s="879"/>
      <c r="CK119" s="977"/>
      <c r="CL119" s="865"/>
      <c r="CM119" s="883" t="s">
        <v>409</v>
      </c>
      <c r="CN119" s="884"/>
      <c r="CO119" s="884"/>
      <c r="CP119" s="884"/>
      <c r="CQ119" s="884"/>
      <c r="CR119" s="884"/>
      <c r="CS119" s="884"/>
      <c r="CT119" s="884"/>
      <c r="CU119" s="884"/>
      <c r="CV119" s="884"/>
      <c r="CW119" s="884"/>
      <c r="CX119" s="884"/>
      <c r="CY119" s="884"/>
      <c r="CZ119" s="884"/>
      <c r="DA119" s="884"/>
      <c r="DB119" s="884"/>
      <c r="DC119" s="884"/>
      <c r="DD119" s="884"/>
      <c r="DE119" s="884"/>
      <c r="DF119" s="885"/>
      <c r="DG119" s="804" t="s">
        <v>67</v>
      </c>
      <c r="DH119" s="805"/>
      <c r="DI119" s="805"/>
      <c r="DJ119" s="805"/>
      <c r="DK119" s="806"/>
      <c r="DL119" s="807" t="s">
        <v>67</v>
      </c>
      <c r="DM119" s="805"/>
      <c r="DN119" s="805"/>
      <c r="DO119" s="805"/>
      <c r="DP119" s="806"/>
      <c r="DQ119" s="807" t="s">
        <v>67</v>
      </c>
      <c r="DR119" s="805"/>
      <c r="DS119" s="805"/>
      <c r="DT119" s="805"/>
      <c r="DU119" s="806"/>
      <c r="DV119" s="893" t="s">
        <v>67</v>
      </c>
      <c r="DW119" s="894"/>
      <c r="DX119" s="894"/>
      <c r="DY119" s="894"/>
      <c r="DZ119" s="895"/>
    </row>
    <row r="120" spans="1:130" s="103" customFormat="1" ht="26.25" customHeight="1" x14ac:dyDescent="0.2">
      <c r="A120" s="862"/>
      <c r="B120" s="863"/>
      <c r="C120" s="866" t="s">
        <v>386</v>
      </c>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8"/>
      <c r="AA120" s="821" t="s">
        <v>67</v>
      </c>
      <c r="AB120" s="822"/>
      <c r="AC120" s="822"/>
      <c r="AD120" s="822"/>
      <c r="AE120" s="823"/>
      <c r="AF120" s="824" t="s">
        <v>67</v>
      </c>
      <c r="AG120" s="822"/>
      <c r="AH120" s="822"/>
      <c r="AI120" s="822"/>
      <c r="AJ120" s="823"/>
      <c r="AK120" s="824" t="s">
        <v>67</v>
      </c>
      <c r="AL120" s="822"/>
      <c r="AM120" s="822"/>
      <c r="AN120" s="822"/>
      <c r="AO120" s="823"/>
      <c r="AP120" s="869" t="s">
        <v>67</v>
      </c>
      <c r="AQ120" s="870"/>
      <c r="AR120" s="870"/>
      <c r="AS120" s="870"/>
      <c r="AT120" s="871"/>
      <c r="AU120" s="928" t="s">
        <v>410</v>
      </c>
      <c r="AV120" s="929"/>
      <c r="AW120" s="929"/>
      <c r="AX120" s="929"/>
      <c r="AY120" s="930"/>
      <c r="AZ120" s="905" t="s">
        <v>411</v>
      </c>
      <c r="BA120" s="850"/>
      <c r="BB120" s="850"/>
      <c r="BC120" s="850"/>
      <c r="BD120" s="850"/>
      <c r="BE120" s="850"/>
      <c r="BF120" s="850"/>
      <c r="BG120" s="850"/>
      <c r="BH120" s="850"/>
      <c r="BI120" s="850"/>
      <c r="BJ120" s="850"/>
      <c r="BK120" s="850"/>
      <c r="BL120" s="850"/>
      <c r="BM120" s="850"/>
      <c r="BN120" s="850"/>
      <c r="BO120" s="850"/>
      <c r="BP120" s="851"/>
      <c r="BQ120" s="906">
        <v>4085976</v>
      </c>
      <c r="BR120" s="887"/>
      <c r="BS120" s="887"/>
      <c r="BT120" s="887"/>
      <c r="BU120" s="887"/>
      <c r="BV120" s="887">
        <v>4432508</v>
      </c>
      <c r="BW120" s="887"/>
      <c r="BX120" s="887"/>
      <c r="BY120" s="887"/>
      <c r="BZ120" s="887"/>
      <c r="CA120" s="887">
        <v>3446821</v>
      </c>
      <c r="CB120" s="887"/>
      <c r="CC120" s="887"/>
      <c r="CD120" s="887"/>
      <c r="CE120" s="887"/>
      <c r="CF120" s="911">
        <v>28.5</v>
      </c>
      <c r="CG120" s="912"/>
      <c r="CH120" s="912"/>
      <c r="CI120" s="912"/>
      <c r="CJ120" s="912"/>
      <c r="CK120" s="913" t="s">
        <v>412</v>
      </c>
      <c r="CL120" s="897"/>
      <c r="CM120" s="897"/>
      <c r="CN120" s="897"/>
      <c r="CO120" s="898"/>
      <c r="CP120" s="917" t="s">
        <v>351</v>
      </c>
      <c r="CQ120" s="918"/>
      <c r="CR120" s="918"/>
      <c r="CS120" s="918"/>
      <c r="CT120" s="918"/>
      <c r="CU120" s="918"/>
      <c r="CV120" s="918"/>
      <c r="CW120" s="918"/>
      <c r="CX120" s="918"/>
      <c r="CY120" s="918"/>
      <c r="CZ120" s="918"/>
      <c r="DA120" s="918"/>
      <c r="DB120" s="918"/>
      <c r="DC120" s="918"/>
      <c r="DD120" s="918"/>
      <c r="DE120" s="918"/>
      <c r="DF120" s="919"/>
      <c r="DG120" s="906" t="s">
        <v>67</v>
      </c>
      <c r="DH120" s="887"/>
      <c r="DI120" s="887"/>
      <c r="DJ120" s="887"/>
      <c r="DK120" s="887"/>
      <c r="DL120" s="887" t="s">
        <v>67</v>
      </c>
      <c r="DM120" s="887"/>
      <c r="DN120" s="887"/>
      <c r="DO120" s="887"/>
      <c r="DP120" s="887"/>
      <c r="DQ120" s="887">
        <v>3811511</v>
      </c>
      <c r="DR120" s="887"/>
      <c r="DS120" s="887"/>
      <c r="DT120" s="887"/>
      <c r="DU120" s="887"/>
      <c r="DV120" s="888">
        <v>31.6</v>
      </c>
      <c r="DW120" s="888"/>
      <c r="DX120" s="888"/>
      <c r="DY120" s="888"/>
      <c r="DZ120" s="889"/>
    </row>
    <row r="121" spans="1:130" s="103" customFormat="1" ht="26.25" customHeight="1" x14ac:dyDescent="0.2">
      <c r="A121" s="862"/>
      <c r="B121" s="863"/>
      <c r="C121" s="908" t="s">
        <v>413</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67</v>
      </c>
      <c r="AB121" s="822"/>
      <c r="AC121" s="822"/>
      <c r="AD121" s="822"/>
      <c r="AE121" s="823"/>
      <c r="AF121" s="824" t="s">
        <v>67</v>
      </c>
      <c r="AG121" s="822"/>
      <c r="AH121" s="822"/>
      <c r="AI121" s="822"/>
      <c r="AJ121" s="823"/>
      <c r="AK121" s="824" t="s">
        <v>67</v>
      </c>
      <c r="AL121" s="822"/>
      <c r="AM121" s="822"/>
      <c r="AN121" s="822"/>
      <c r="AO121" s="823"/>
      <c r="AP121" s="869" t="s">
        <v>67</v>
      </c>
      <c r="AQ121" s="870"/>
      <c r="AR121" s="870"/>
      <c r="AS121" s="870"/>
      <c r="AT121" s="871"/>
      <c r="AU121" s="931"/>
      <c r="AV121" s="932"/>
      <c r="AW121" s="932"/>
      <c r="AX121" s="932"/>
      <c r="AY121" s="933"/>
      <c r="AZ121" s="857" t="s">
        <v>414</v>
      </c>
      <c r="BA121" s="792"/>
      <c r="BB121" s="792"/>
      <c r="BC121" s="792"/>
      <c r="BD121" s="792"/>
      <c r="BE121" s="792"/>
      <c r="BF121" s="792"/>
      <c r="BG121" s="792"/>
      <c r="BH121" s="792"/>
      <c r="BI121" s="792"/>
      <c r="BJ121" s="792"/>
      <c r="BK121" s="792"/>
      <c r="BL121" s="792"/>
      <c r="BM121" s="792"/>
      <c r="BN121" s="792"/>
      <c r="BO121" s="792"/>
      <c r="BP121" s="793"/>
      <c r="BQ121" s="858">
        <v>2200252</v>
      </c>
      <c r="BR121" s="859"/>
      <c r="BS121" s="859"/>
      <c r="BT121" s="859"/>
      <c r="BU121" s="859"/>
      <c r="BV121" s="859">
        <v>2224065</v>
      </c>
      <c r="BW121" s="859"/>
      <c r="BX121" s="859"/>
      <c r="BY121" s="859"/>
      <c r="BZ121" s="859"/>
      <c r="CA121" s="859">
        <v>2095326</v>
      </c>
      <c r="CB121" s="859"/>
      <c r="CC121" s="859"/>
      <c r="CD121" s="859"/>
      <c r="CE121" s="859"/>
      <c r="CF121" s="920">
        <v>17.3</v>
      </c>
      <c r="CG121" s="921"/>
      <c r="CH121" s="921"/>
      <c r="CI121" s="921"/>
      <c r="CJ121" s="921"/>
      <c r="CK121" s="914"/>
      <c r="CL121" s="900"/>
      <c r="CM121" s="900"/>
      <c r="CN121" s="900"/>
      <c r="CO121" s="901"/>
      <c r="CP121" s="880" t="s">
        <v>348</v>
      </c>
      <c r="CQ121" s="881"/>
      <c r="CR121" s="881"/>
      <c r="CS121" s="881"/>
      <c r="CT121" s="881"/>
      <c r="CU121" s="881"/>
      <c r="CV121" s="881"/>
      <c r="CW121" s="881"/>
      <c r="CX121" s="881"/>
      <c r="CY121" s="881"/>
      <c r="CZ121" s="881"/>
      <c r="DA121" s="881"/>
      <c r="DB121" s="881"/>
      <c r="DC121" s="881"/>
      <c r="DD121" s="881"/>
      <c r="DE121" s="881"/>
      <c r="DF121" s="882"/>
      <c r="DG121" s="858">
        <v>2316978</v>
      </c>
      <c r="DH121" s="859"/>
      <c r="DI121" s="859"/>
      <c r="DJ121" s="859"/>
      <c r="DK121" s="859"/>
      <c r="DL121" s="859">
        <v>2327981</v>
      </c>
      <c r="DM121" s="859"/>
      <c r="DN121" s="859"/>
      <c r="DO121" s="859"/>
      <c r="DP121" s="859"/>
      <c r="DQ121" s="859">
        <v>2304281</v>
      </c>
      <c r="DR121" s="859"/>
      <c r="DS121" s="859"/>
      <c r="DT121" s="859"/>
      <c r="DU121" s="859"/>
      <c r="DV121" s="836">
        <v>19.100000000000001</v>
      </c>
      <c r="DW121" s="836"/>
      <c r="DX121" s="836"/>
      <c r="DY121" s="836"/>
      <c r="DZ121" s="837"/>
    </row>
    <row r="122" spans="1:130" s="103" customFormat="1" ht="26.25" customHeight="1" x14ac:dyDescent="0.2">
      <c r="A122" s="862"/>
      <c r="B122" s="863"/>
      <c r="C122" s="866" t="s">
        <v>396</v>
      </c>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8"/>
      <c r="AA122" s="821" t="s">
        <v>67</v>
      </c>
      <c r="AB122" s="822"/>
      <c r="AC122" s="822"/>
      <c r="AD122" s="822"/>
      <c r="AE122" s="823"/>
      <c r="AF122" s="824" t="s">
        <v>67</v>
      </c>
      <c r="AG122" s="822"/>
      <c r="AH122" s="822"/>
      <c r="AI122" s="822"/>
      <c r="AJ122" s="823"/>
      <c r="AK122" s="824" t="s">
        <v>67</v>
      </c>
      <c r="AL122" s="822"/>
      <c r="AM122" s="822"/>
      <c r="AN122" s="822"/>
      <c r="AO122" s="823"/>
      <c r="AP122" s="869" t="s">
        <v>67</v>
      </c>
      <c r="AQ122" s="870"/>
      <c r="AR122" s="870"/>
      <c r="AS122" s="870"/>
      <c r="AT122" s="871"/>
      <c r="AU122" s="931"/>
      <c r="AV122" s="932"/>
      <c r="AW122" s="932"/>
      <c r="AX122" s="932"/>
      <c r="AY122" s="933"/>
      <c r="AZ122" s="924" t="s">
        <v>415</v>
      </c>
      <c r="BA122" s="925"/>
      <c r="BB122" s="925"/>
      <c r="BC122" s="925"/>
      <c r="BD122" s="925"/>
      <c r="BE122" s="925"/>
      <c r="BF122" s="925"/>
      <c r="BG122" s="925"/>
      <c r="BH122" s="925"/>
      <c r="BI122" s="925"/>
      <c r="BJ122" s="925"/>
      <c r="BK122" s="925"/>
      <c r="BL122" s="925"/>
      <c r="BM122" s="925"/>
      <c r="BN122" s="925"/>
      <c r="BO122" s="925"/>
      <c r="BP122" s="926"/>
      <c r="BQ122" s="927">
        <v>23073821</v>
      </c>
      <c r="BR122" s="890"/>
      <c r="BS122" s="890"/>
      <c r="BT122" s="890"/>
      <c r="BU122" s="890"/>
      <c r="BV122" s="890">
        <v>22799314</v>
      </c>
      <c r="BW122" s="890"/>
      <c r="BX122" s="890"/>
      <c r="BY122" s="890"/>
      <c r="BZ122" s="890"/>
      <c r="CA122" s="890">
        <v>22784408</v>
      </c>
      <c r="CB122" s="890"/>
      <c r="CC122" s="890"/>
      <c r="CD122" s="890"/>
      <c r="CE122" s="890"/>
      <c r="CF122" s="891">
        <v>188.7</v>
      </c>
      <c r="CG122" s="892"/>
      <c r="CH122" s="892"/>
      <c r="CI122" s="892"/>
      <c r="CJ122" s="892"/>
      <c r="CK122" s="914"/>
      <c r="CL122" s="900"/>
      <c r="CM122" s="900"/>
      <c r="CN122" s="900"/>
      <c r="CO122" s="901"/>
      <c r="CP122" s="880" t="s">
        <v>350</v>
      </c>
      <c r="CQ122" s="881"/>
      <c r="CR122" s="881"/>
      <c r="CS122" s="881"/>
      <c r="CT122" s="881"/>
      <c r="CU122" s="881"/>
      <c r="CV122" s="881"/>
      <c r="CW122" s="881"/>
      <c r="CX122" s="881"/>
      <c r="CY122" s="881"/>
      <c r="CZ122" s="881"/>
      <c r="DA122" s="881"/>
      <c r="DB122" s="881"/>
      <c r="DC122" s="881"/>
      <c r="DD122" s="881"/>
      <c r="DE122" s="881"/>
      <c r="DF122" s="882"/>
      <c r="DG122" s="858">
        <v>1440309</v>
      </c>
      <c r="DH122" s="859"/>
      <c r="DI122" s="859"/>
      <c r="DJ122" s="859"/>
      <c r="DK122" s="859"/>
      <c r="DL122" s="859">
        <v>1428637</v>
      </c>
      <c r="DM122" s="859"/>
      <c r="DN122" s="859"/>
      <c r="DO122" s="859"/>
      <c r="DP122" s="859"/>
      <c r="DQ122" s="859">
        <v>1421517</v>
      </c>
      <c r="DR122" s="859"/>
      <c r="DS122" s="859"/>
      <c r="DT122" s="859"/>
      <c r="DU122" s="859"/>
      <c r="DV122" s="836">
        <v>11.8</v>
      </c>
      <c r="DW122" s="836"/>
      <c r="DX122" s="836"/>
      <c r="DY122" s="836"/>
      <c r="DZ122" s="837"/>
    </row>
    <row r="123" spans="1:130" s="103" customFormat="1" ht="26.25" customHeight="1" x14ac:dyDescent="0.2">
      <c r="A123" s="862"/>
      <c r="B123" s="863"/>
      <c r="C123" s="866" t="s">
        <v>402</v>
      </c>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8"/>
      <c r="AA123" s="821" t="s">
        <v>67</v>
      </c>
      <c r="AB123" s="822"/>
      <c r="AC123" s="822"/>
      <c r="AD123" s="822"/>
      <c r="AE123" s="823"/>
      <c r="AF123" s="824" t="s">
        <v>67</v>
      </c>
      <c r="AG123" s="822"/>
      <c r="AH123" s="822"/>
      <c r="AI123" s="822"/>
      <c r="AJ123" s="823"/>
      <c r="AK123" s="824" t="s">
        <v>67</v>
      </c>
      <c r="AL123" s="822"/>
      <c r="AM123" s="822"/>
      <c r="AN123" s="822"/>
      <c r="AO123" s="823"/>
      <c r="AP123" s="869" t="s">
        <v>67</v>
      </c>
      <c r="AQ123" s="870"/>
      <c r="AR123" s="870"/>
      <c r="AS123" s="870"/>
      <c r="AT123" s="871"/>
      <c r="AU123" s="934"/>
      <c r="AV123" s="935"/>
      <c r="AW123" s="935"/>
      <c r="AX123" s="935"/>
      <c r="AY123" s="935"/>
      <c r="AZ123" s="134" t="s">
        <v>122</v>
      </c>
      <c r="BA123" s="134"/>
      <c r="BB123" s="134"/>
      <c r="BC123" s="134"/>
      <c r="BD123" s="134"/>
      <c r="BE123" s="134"/>
      <c r="BF123" s="134"/>
      <c r="BG123" s="134"/>
      <c r="BH123" s="134"/>
      <c r="BI123" s="134"/>
      <c r="BJ123" s="134"/>
      <c r="BK123" s="134"/>
      <c r="BL123" s="134"/>
      <c r="BM123" s="134"/>
      <c r="BN123" s="134"/>
      <c r="BO123" s="922" t="s">
        <v>416</v>
      </c>
      <c r="BP123" s="923"/>
      <c r="BQ123" s="877">
        <v>29360049</v>
      </c>
      <c r="BR123" s="878"/>
      <c r="BS123" s="878"/>
      <c r="BT123" s="878"/>
      <c r="BU123" s="878"/>
      <c r="BV123" s="878">
        <v>29455887</v>
      </c>
      <c r="BW123" s="878"/>
      <c r="BX123" s="878"/>
      <c r="BY123" s="878"/>
      <c r="BZ123" s="878"/>
      <c r="CA123" s="878">
        <v>28326555</v>
      </c>
      <c r="CB123" s="878"/>
      <c r="CC123" s="878"/>
      <c r="CD123" s="878"/>
      <c r="CE123" s="878"/>
      <c r="CF123" s="788"/>
      <c r="CG123" s="789"/>
      <c r="CH123" s="789"/>
      <c r="CI123" s="789"/>
      <c r="CJ123" s="879"/>
      <c r="CK123" s="914"/>
      <c r="CL123" s="900"/>
      <c r="CM123" s="900"/>
      <c r="CN123" s="900"/>
      <c r="CO123" s="901"/>
      <c r="CP123" s="880" t="s">
        <v>352</v>
      </c>
      <c r="CQ123" s="881"/>
      <c r="CR123" s="881"/>
      <c r="CS123" s="881"/>
      <c r="CT123" s="881"/>
      <c r="CU123" s="881"/>
      <c r="CV123" s="881"/>
      <c r="CW123" s="881"/>
      <c r="CX123" s="881"/>
      <c r="CY123" s="881"/>
      <c r="CZ123" s="881"/>
      <c r="DA123" s="881"/>
      <c r="DB123" s="881"/>
      <c r="DC123" s="881"/>
      <c r="DD123" s="881"/>
      <c r="DE123" s="881"/>
      <c r="DF123" s="882"/>
      <c r="DG123" s="821">
        <v>866392</v>
      </c>
      <c r="DH123" s="822"/>
      <c r="DI123" s="822"/>
      <c r="DJ123" s="822"/>
      <c r="DK123" s="823"/>
      <c r="DL123" s="824">
        <v>762761</v>
      </c>
      <c r="DM123" s="822"/>
      <c r="DN123" s="822"/>
      <c r="DO123" s="822"/>
      <c r="DP123" s="823"/>
      <c r="DQ123" s="824">
        <v>663175</v>
      </c>
      <c r="DR123" s="822"/>
      <c r="DS123" s="822"/>
      <c r="DT123" s="822"/>
      <c r="DU123" s="823"/>
      <c r="DV123" s="869">
        <v>5.5</v>
      </c>
      <c r="DW123" s="870"/>
      <c r="DX123" s="870"/>
      <c r="DY123" s="870"/>
      <c r="DZ123" s="871"/>
    </row>
    <row r="124" spans="1:130" s="103" customFormat="1" ht="26.25" customHeight="1" thickBot="1" x14ac:dyDescent="0.25">
      <c r="A124" s="862"/>
      <c r="B124" s="863"/>
      <c r="C124" s="866" t="s">
        <v>405</v>
      </c>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8"/>
      <c r="AA124" s="821" t="s">
        <v>67</v>
      </c>
      <c r="AB124" s="822"/>
      <c r="AC124" s="822"/>
      <c r="AD124" s="822"/>
      <c r="AE124" s="823"/>
      <c r="AF124" s="824" t="s">
        <v>67</v>
      </c>
      <c r="AG124" s="822"/>
      <c r="AH124" s="822"/>
      <c r="AI124" s="822"/>
      <c r="AJ124" s="823"/>
      <c r="AK124" s="824" t="s">
        <v>67</v>
      </c>
      <c r="AL124" s="822"/>
      <c r="AM124" s="822"/>
      <c r="AN124" s="822"/>
      <c r="AO124" s="823"/>
      <c r="AP124" s="869" t="s">
        <v>67</v>
      </c>
      <c r="AQ124" s="870"/>
      <c r="AR124" s="870"/>
      <c r="AS124" s="870"/>
      <c r="AT124" s="871"/>
      <c r="AU124" s="872" t="s">
        <v>417</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111.9</v>
      </c>
      <c r="BR124" s="876"/>
      <c r="BS124" s="876"/>
      <c r="BT124" s="876"/>
      <c r="BU124" s="876"/>
      <c r="BV124" s="876">
        <v>105.7</v>
      </c>
      <c r="BW124" s="876"/>
      <c r="BX124" s="876"/>
      <c r="BY124" s="876"/>
      <c r="BZ124" s="876"/>
      <c r="CA124" s="876">
        <v>106.6</v>
      </c>
      <c r="CB124" s="876"/>
      <c r="CC124" s="876"/>
      <c r="CD124" s="876"/>
      <c r="CE124" s="876"/>
      <c r="CF124" s="766"/>
      <c r="CG124" s="767"/>
      <c r="CH124" s="767"/>
      <c r="CI124" s="767"/>
      <c r="CJ124" s="907"/>
      <c r="CK124" s="915"/>
      <c r="CL124" s="915"/>
      <c r="CM124" s="915"/>
      <c r="CN124" s="915"/>
      <c r="CO124" s="916"/>
      <c r="CP124" s="880" t="s">
        <v>418</v>
      </c>
      <c r="CQ124" s="881"/>
      <c r="CR124" s="881"/>
      <c r="CS124" s="881"/>
      <c r="CT124" s="881"/>
      <c r="CU124" s="881"/>
      <c r="CV124" s="881"/>
      <c r="CW124" s="881"/>
      <c r="CX124" s="881"/>
      <c r="CY124" s="881"/>
      <c r="CZ124" s="881"/>
      <c r="DA124" s="881"/>
      <c r="DB124" s="881"/>
      <c r="DC124" s="881"/>
      <c r="DD124" s="881"/>
      <c r="DE124" s="881"/>
      <c r="DF124" s="882"/>
      <c r="DG124" s="804">
        <v>4074896</v>
      </c>
      <c r="DH124" s="805"/>
      <c r="DI124" s="805"/>
      <c r="DJ124" s="805"/>
      <c r="DK124" s="806"/>
      <c r="DL124" s="807">
        <v>4049444</v>
      </c>
      <c r="DM124" s="805"/>
      <c r="DN124" s="805"/>
      <c r="DO124" s="805"/>
      <c r="DP124" s="806"/>
      <c r="DQ124" s="807" t="s">
        <v>67</v>
      </c>
      <c r="DR124" s="805"/>
      <c r="DS124" s="805"/>
      <c r="DT124" s="805"/>
      <c r="DU124" s="806"/>
      <c r="DV124" s="893" t="s">
        <v>67</v>
      </c>
      <c r="DW124" s="894"/>
      <c r="DX124" s="894"/>
      <c r="DY124" s="894"/>
      <c r="DZ124" s="895"/>
    </row>
    <row r="125" spans="1:130" s="103" customFormat="1" ht="26.25" customHeight="1" x14ac:dyDescent="0.2">
      <c r="A125" s="862"/>
      <c r="B125" s="863"/>
      <c r="C125" s="866" t="s">
        <v>407</v>
      </c>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8"/>
      <c r="AA125" s="821" t="s">
        <v>67</v>
      </c>
      <c r="AB125" s="822"/>
      <c r="AC125" s="822"/>
      <c r="AD125" s="822"/>
      <c r="AE125" s="823"/>
      <c r="AF125" s="824" t="s">
        <v>67</v>
      </c>
      <c r="AG125" s="822"/>
      <c r="AH125" s="822"/>
      <c r="AI125" s="822"/>
      <c r="AJ125" s="823"/>
      <c r="AK125" s="824" t="s">
        <v>67</v>
      </c>
      <c r="AL125" s="822"/>
      <c r="AM125" s="822"/>
      <c r="AN125" s="822"/>
      <c r="AO125" s="823"/>
      <c r="AP125" s="869" t="s">
        <v>67</v>
      </c>
      <c r="AQ125" s="870"/>
      <c r="AR125" s="870"/>
      <c r="AS125" s="870"/>
      <c r="AT125" s="871"/>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96" t="s">
        <v>419</v>
      </c>
      <c r="CL125" s="897"/>
      <c r="CM125" s="897"/>
      <c r="CN125" s="897"/>
      <c r="CO125" s="898"/>
      <c r="CP125" s="905" t="s">
        <v>420</v>
      </c>
      <c r="CQ125" s="850"/>
      <c r="CR125" s="850"/>
      <c r="CS125" s="850"/>
      <c r="CT125" s="850"/>
      <c r="CU125" s="850"/>
      <c r="CV125" s="850"/>
      <c r="CW125" s="850"/>
      <c r="CX125" s="850"/>
      <c r="CY125" s="850"/>
      <c r="CZ125" s="850"/>
      <c r="DA125" s="850"/>
      <c r="DB125" s="850"/>
      <c r="DC125" s="850"/>
      <c r="DD125" s="850"/>
      <c r="DE125" s="850"/>
      <c r="DF125" s="851"/>
      <c r="DG125" s="906" t="s">
        <v>67</v>
      </c>
      <c r="DH125" s="887"/>
      <c r="DI125" s="887"/>
      <c r="DJ125" s="887"/>
      <c r="DK125" s="887"/>
      <c r="DL125" s="887" t="s">
        <v>67</v>
      </c>
      <c r="DM125" s="887"/>
      <c r="DN125" s="887"/>
      <c r="DO125" s="887"/>
      <c r="DP125" s="887"/>
      <c r="DQ125" s="887" t="s">
        <v>67</v>
      </c>
      <c r="DR125" s="887"/>
      <c r="DS125" s="887"/>
      <c r="DT125" s="887"/>
      <c r="DU125" s="887"/>
      <c r="DV125" s="888" t="s">
        <v>67</v>
      </c>
      <c r="DW125" s="888"/>
      <c r="DX125" s="888"/>
      <c r="DY125" s="888"/>
      <c r="DZ125" s="889"/>
    </row>
    <row r="126" spans="1:130" s="103" customFormat="1" ht="26.25" customHeight="1" thickBot="1" x14ac:dyDescent="0.25">
      <c r="A126" s="862"/>
      <c r="B126" s="863"/>
      <c r="C126" s="866" t="s">
        <v>409</v>
      </c>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8"/>
      <c r="AA126" s="821" t="s">
        <v>67</v>
      </c>
      <c r="AB126" s="822"/>
      <c r="AC126" s="822"/>
      <c r="AD126" s="822"/>
      <c r="AE126" s="823"/>
      <c r="AF126" s="824" t="s">
        <v>67</v>
      </c>
      <c r="AG126" s="822"/>
      <c r="AH126" s="822"/>
      <c r="AI126" s="822"/>
      <c r="AJ126" s="823"/>
      <c r="AK126" s="824" t="s">
        <v>67</v>
      </c>
      <c r="AL126" s="822"/>
      <c r="AM126" s="822"/>
      <c r="AN126" s="822"/>
      <c r="AO126" s="823"/>
      <c r="AP126" s="869" t="s">
        <v>67</v>
      </c>
      <c r="AQ126" s="870"/>
      <c r="AR126" s="870"/>
      <c r="AS126" s="870"/>
      <c r="AT126" s="871"/>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99"/>
      <c r="CL126" s="900"/>
      <c r="CM126" s="900"/>
      <c r="CN126" s="900"/>
      <c r="CO126" s="901"/>
      <c r="CP126" s="857" t="s">
        <v>421</v>
      </c>
      <c r="CQ126" s="792"/>
      <c r="CR126" s="792"/>
      <c r="CS126" s="792"/>
      <c r="CT126" s="792"/>
      <c r="CU126" s="792"/>
      <c r="CV126" s="792"/>
      <c r="CW126" s="792"/>
      <c r="CX126" s="792"/>
      <c r="CY126" s="792"/>
      <c r="CZ126" s="792"/>
      <c r="DA126" s="792"/>
      <c r="DB126" s="792"/>
      <c r="DC126" s="792"/>
      <c r="DD126" s="792"/>
      <c r="DE126" s="792"/>
      <c r="DF126" s="793"/>
      <c r="DG126" s="858" t="s">
        <v>67</v>
      </c>
      <c r="DH126" s="859"/>
      <c r="DI126" s="859"/>
      <c r="DJ126" s="859"/>
      <c r="DK126" s="859"/>
      <c r="DL126" s="859" t="s">
        <v>67</v>
      </c>
      <c r="DM126" s="859"/>
      <c r="DN126" s="859"/>
      <c r="DO126" s="859"/>
      <c r="DP126" s="859"/>
      <c r="DQ126" s="859" t="s">
        <v>67</v>
      </c>
      <c r="DR126" s="859"/>
      <c r="DS126" s="859"/>
      <c r="DT126" s="859"/>
      <c r="DU126" s="859"/>
      <c r="DV126" s="836" t="s">
        <v>67</v>
      </c>
      <c r="DW126" s="836"/>
      <c r="DX126" s="836"/>
      <c r="DY126" s="836"/>
      <c r="DZ126" s="837"/>
    </row>
    <row r="127" spans="1:130" s="103" customFormat="1" ht="26.25" customHeight="1" x14ac:dyDescent="0.2">
      <c r="A127" s="864"/>
      <c r="B127" s="865"/>
      <c r="C127" s="883" t="s">
        <v>422</v>
      </c>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5"/>
      <c r="AA127" s="821">
        <v>3278</v>
      </c>
      <c r="AB127" s="822"/>
      <c r="AC127" s="822"/>
      <c r="AD127" s="822"/>
      <c r="AE127" s="823"/>
      <c r="AF127" s="824">
        <v>1265</v>
      </c>
      <c r="AG127" s="822"/>
      <c r="AH127" s="822"/>
      <c r="AI127" s="822"/>
      <c r="AJ127" s="823"/>
      <c r="AK127" s="824">
        <v>4672</v>
      </c>
      <c r="AL127" s="822"/>
      <c r="AM127" s="822"/>
      <c r="AN127" s="822"/>
      <c r="AO127" s="823"/>
      <c r="AP127" s="869">
        <v>0</v>
      </c>
      <c r="AQ127" s="870"/>
      <c r="AR127" s="870"/>
      <c r="AS127" s="870"/>
      <c r="AT127" s="871"/>
      <c r="AU127" s="139"/>
      <c r="AV127" s="139"/>
      <c r="AW127" s="139"/>
      <c r="AX127" s="886" t="s">
        <v>423</v>
      </c>
      <c r="AY127" s="854"/>
      <c r="AZ127" s="854"/>
      <c r="BA127" s="854"/>
      <c r="BB127" s="854"/>
      <c r="BC127" s="854"/>
      <c r="BD127" s="854"/>
      <c r="BE127" s="855"/>
      <c r="BF127" s="853" t="s">
        <v>424</v>
      </c>
      <c r="BG127" s="854"/>
      <c r="BH127" s="854"/>
      <c r="BI127" s="854"/>
      <c r="BJ127" s="854"/>
      <c r="BK127" s="854"/>
      <c r="BL127" s="855"/>
      <c r="BM127" s="853" t="s">
        <v>425</v>
      </c>
      <c r="BN127" s="854"/>
      <c r="BO127" s="854"/>
      <c r="BP127" s="854"/>
      <c r="BQ127" s="854"/>
      <c r="BR127" s="854"/>
      <c r="BS127" s="855"/>
      <c r="BT127" s="853" t="s">
        <v>426</v>
      </c>
      <c r="BU127" s="854"/>
      <c r="BV127" s="854"/>
      <c r="BW127" s="854"/>
      <c r="BX127" s="854"/>
      <c r="BY127" s="854"/>
      <c r="BZ127" s="856"/>
      <c r="CA127" s="139"/>
      <c r="CB127" s="139"/>
      <c r="CC127" s="139"/>
      <c r="CD127" s="140"/>
      <c r="CE127" s="140"/>
      <c r="CF127" s="140"/>
      <c r="CG127" s="137"/>
      <c r="CH127" s="137"/>
      <c r="CI127" s="137"/>
      <c r="CJ127" s="138"/>
      <c r="CK127" s="899"/>
      <c r="CL127" s="900"/>
      <c r="CM127" s="900"/>
      <c r="CN127" s="900"/>
      <c r="CO127" s="901"/>
      <c r="CP127" s="857" t="s">
        <v>427</v>
      </c>
      <c r="CQ127" s="792"/>
      <c r="CR127" s="792"/>
      <c r="CS127" s="792"/>
      <c r="CT127" s="792"/>
      <c r="CU127" s="792"/>
      <c r="CV127" s="792"/>
      <c r="CW127" s="792"/>
      <c r="CX127" s="792"/>
      <c r="CY127" s="792"/>
      <c r="CZ127" s="792"/>
      <c r="DA127" s="792"/>
      <c r="DB127" s="792"/>
      <c r="DC127" s="792"/>
      <c r="DD127" s="792"/>
      <c r="DE127" s="792"/>
      <c r="DF127" s="793"/>
      <c r="DG127" s="858" t="s">
        <v>67</v>
      </c>
      <c r="DH127" s="859"/>
      <c r="DI127" s="859"/>
      <c r="DJ127" s="859"/>
      <c r="DK127" s="859"/>
      <c r="DL127" s="859" t="s">
        <v>67</v>
      </c>
      <c r="DM127" s="859"/>
      <c r="DN127" s="859"/>
      <c r="DO127" s="859"/>
      <c r="DP127" s="859"/>
      <c r="DQ127" s="859" t="s">
        <v>67</v>
      </c>
      <c r="DR127" s="859"/>
      <c r="DS127" s="859"/>
      <c r="DT127" s="859"/>
      <c r="DU127" s="859"/>
      <c r="DV127" s="836" t="s">
        <v>67</v>
      </c>
      <c r="DW127" s="836"/>
      <c r="DX127" s="836"/>
      <c r="DY127" s="836"/>
      <c r="DZ127" s="837"/>
    </row>
    <row r="128" spans="1:130" s="103" customFormat="1" ht="26.25" customHeight="1" thickBot="1" x14ac:dyDescent="0.25">
      <c r="A128" s="838" t="s">
        <v>428</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429</v>
      </c>
      <c r="X128" s="840"/>
      <c r="Y128" s="840"/>
      <c r="Z128" s="841"/>
      <c r="AA128" s="842">
        <v>170566</v>
      </c>
      <c r="AB128" s="843"/>
      <c r="AC128" s="843"/>
      <c r="AD128" s="843"/>
      <c r="AE128" s="844"/>
      <c r="AF128" s="845">
        <v>182647</v>
      </c>
      <c r="AG128" s="843"/>
      <c r="AH128" s="843"/>
      <c r="AI128" s="843"/>
      <c r="AJ128" s="844"/>
      <c r="AK128" s="845">
        <v>177893</v>
      </c>
      <c r="AL128" s="843"/>
      <c r="AM128" s="843"/>
      <c r="AN128" s="843"/>
      <c r="AO128" s="844"/>
      <c r="AP128" s="846"/>
      <c r="AQ128" s="847"/>
      <c r="AR128" s="847"/>
      <c r="AS128" s="847"/>
      <c r="AT128" s="848"/>
      <c r="AU128" s="139"/>
      <c r="AV128" s="139"/>
      <c r="AW128" s="139"/>
      <c r="AX128" s="849" t="s">
        <v>430</v>
      </c>
      <c r="AY128" s="850"/>
      <c r="AZ128" s="850"/>
      <c r="BA128" s="850"/>
      <c r="BB128" s="850"/>
      <c r="BC128" s="850"/>
      <c r="BD128" s="850"/>
      <c r="BE128" s="851"/>
      <c r="BF128" s="828" t="s">
        <v>67</v>
      </c>
      <c r="BG128" s="829"/>
      <c r="BH128" s="829"/>
      <c r="BI128" s="829"/>
      <c r="BJ128" s="829"/>
      <c r="BK128" s="829"/>
      <c r="BL128" s="852"/>
      <c r="BM128" s="828">
        <v>12.8</v>
      </c>
      <c r="BN128" s="829"/>
      <c r="BO128" s="829"/>
      <c r="BP128" s="829"/>
      <c r="BQ128" s="829"/>
      <c r="BR128" s="829"/>
      <c r="BS128" s="852"/>
      <c r="BT128" s="828">
        <v>20</v>
      </c>
      <c r="BU128" s="829"/>
      <c r="BV128" s="829"/>
      <c r="BW128" s="829"/>
      <c r="BX128" s="829"/>
      <c r="BY128" s="829"/>
      <c r="BZ128" s="830"/>
      <c r="CA128" s="140"/>
      <c r="CB128" s="140"/>
      <c r="CC128" s="140"/>
      <c r="CD128" s="140"/>
      <c r="CE128" s="140"/>
      <c r="CF128" s="140"/>
      <c r="CG128" s="137"/>
      <c r="CH128" s="137"/>
      <c r="CI128" s="137"/>
      <c r="CJ128" s="138"/>
      <c r="CK128" s="902"/>
      <c r="CL128" s="903"/>
      <c r="CM128" s="903"/>
      <c r="CN128" s="903"/>
      <c r="CO128" s="904"/>
      <c r="CP128" s="831" t="s">
        <v>431</v>
      </c>
      <c r="CQ128" s="770"/>
      <c r="CR128" s="770"/>
      <c r="CS128" s="770"/>
      <c r="CT128" s="770"/>
      <c r="CU128" s="770"/>
      <c r="CV128" s="770"/>
      <c r="CW128" s="770"/>
      <c r="CX128" s="770"/>
      <c r="CY128" s="770"/>
      <c r="CZ128" s="770"/>
      <c r="DA128" s="770"/>
      <c r="DB128" s="770"/>
      <c r="DC128" s="770"/>
      <c r="DD128" s="770"/>
      <c r="DE128" s="770"/>
      <c r="DF128" s="771"/>
      <c r="DG128" s="832" t="s">
        <v>67</v>
      </c>
      <c r="DH128" s="833"/>
      <c r="DI128" s="833"/>
      <c r="DJ128" s="833"/>
      <c r="DK128" s="833"/>
      <c r="DL128" s="833" t="s">
        <v>67</v>
      </c>
      <c r="DM128" s="833"/>
      <c r="DN128" s="833"/>
      <c r="DO128" s="833"/>
      <c r="DP128" s="833"/>
      <c r="DQ128" s="833" t="s">
        <v>67</v>
      </c>
      <c r="DR128" s="833"/>
      <c r="DS128" s="833"/>
      <c r="DT128" s="833"/>
      <c r="DU128" s="833"/>
      <c r="DV128" s="834" t="s">
        <v>67</v>
      </c>
      <c r="DW128" s="834"/>
      <c r="DX128" s="834"/>
      <c r="DY128" s="834"/>
      <c r="DZ128" s="835"/>
    </row>
    <row r="129" spans="1:131" s="103" customFormat="1" ht="26.25" customHeight="1" x14ac:dyDescent="0.2">
      <c r="A129" s="816" t="s">
        <v>47</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432</v>
      </c>
      <c r="X129" s="819"/>
      <c r="Y129" s="819"/>
      <c r="Z129" s="820"/>
      <c r="AA129" s="821">
        <v>14222178</v>
      </c>
      <c r="AB129" s="822"/>
      <c r="AC129" s="822"/>
      <c r="AD129" s="822"/>
      <c r="AE129" s="823"/>
      <c r="AF129" s="824">
        <v>14027907</v>
      </c>
      <c r="AG129" s="822"/>
      <c r="AH129" s="822"/>
      <c r="AI129" s="822"/>
      <c r="AJ129" s="823"/>
      <c r="AK129" s="824">
        <v>14656602</v>
      </c>
      <c r="AL129" s="822"/>
      <c r="AM129" s="822"/>
      <c r="AN129" s="822"/>
      <c r="AO129" s="823"/>
      <c r="AP129" s="825"/>
      <c r="AQ129" s="826"/>
      <c r="AR129" s="826"/>
      <c r="AS129" s="826"/>
      <c r="AT129" s="827"/>
      <c r="AU129" s="141"/>
      <c r="AV129" s="141"/>
      <c r="AW129" s="141"/>
      <c r="AX129" s="791" t="s">
        <v>433</v>
      </c>
      <c r="AY129" s="792"/>
      <c r="AZ129" s="792"/>
      <c r="BA129" s="792"/>
      <c r="BB129" s="792"/>
      <c r="BC129" s="792"/>
      <c r="BD129" s="792"/>
      <c r="BE129" s="793"/>
      <c r="BF129" s="811" t="s">
        <v>67</v>
      </c>
      <c r="BG129" s="812"/>
      <c r="BH129" s="812"/>
      <c r="BI129" s="812"/>
      <c r="BJ129" s="812"/>
      <c r="BK129" s="812"/>
      <c r="BL129" s="813"/>
      <c r="BM129" s="811">
        <v>17.8</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2">
      <c r="A130" s="816" t="s">
        <v>434</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435</v>
      </c>
      <c r="X130" s="819"/>
      <c r="Y130" s="819"/>
      <c r="Z130" s="820"/>
      <c r="AA130" s="821">
        <v>2436047</v>
      </c>
      <c r="AB130" s="822"/>
      <c r="AC130" s="822"/>
      <c r="AD130" s="822"/>
      <c r="AE130" s="823"/>
      <c r="AF130" s="824">
        <v>2283301</v>
      </c>
      <c r="AG130" s="822"/>
      <c r="AH130" s="822"/>
      <c r="AI130" s="822"/>
      <c r="AJ130" s="823"/>
      <c r="AK130" s="824">
        <v>2579202</v>
      </c>
      <c r="AL130" s="822"/>
      <c r="AM130" s="822"/>
      <c r="AN130" s="822"/>
      <c r="AO130" s="823"/>
      <c r="AP130" s="825"/>
      <c r="AQ130" s="826"/>
      <c r="AR130" s="826"/>
      <c r="AS130" s="826"/>
      <c r="AT130" s="827"/>
      <c r="AU130" s="141"/>
      <c r="AV130" s="141"/>
      <c r="AW130" s="141"/>
      <c r="AX130" s="791" t="s">
        <v>436</v>
      </c>
      <c r="AY130" s="792"/>
      <c r="AZ130" s="792"/>
      <c r="BA130" s="792"/>
      <c r="BB130" s="792"/>
      <c r="BC130" s="792"/>
      <c r="BD130" s="792"/>
      <c r="BE130" s="793"/>
      <c r="BF130" s="794">
        <v>10.9</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5">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437</v>
      </c>
      <c r="X131" s="802"/>
      <c r="Y131" s="802"/>
      <c r="Z131" s="803"/>
      <c r="AA131" s="804">
        <v>11786131</v>
      </c>
      <c r="AB131" s="805"/>
      <c r="AC131" s="805"/>
      <c r="AD131" s="805"/>
      <c r="AE131" s="806"/>
      <c r="AF131" s="807">
        <v>11744606</v>
      </c>
      <c r="AG131" s="805"/>
      <c r="AH131" s="805"/>
      <c r="AI131" s="805"/>
      <c r="AJ131" s="806"/>
      <c r="AK131" s="807">
        <v>12077400</v>
      </c>
      <c r="AL131" s="805"/>
      <c r="AM131" s="805"/>
      <c r="AN131" s="805"/>
      <c r="AO131" s="806"/>
      <c r="AP131" s="808"/>
      <c r="AQ131" s="809"/>
      <c r="AR131" s="809"/>
      <c r="AS131" s="809"/>
      <c r="AT131" s="810"/>
      <c r="AU131" s="141"/>
      <c r="AV131" s="141"/>
      <c r="AW131" s="141"/>
      <c r="AX131" s="769" t="s">
        <v>438</v>
      </c>
      <c r="AY131" s="770"/>
      <c r="AZ131" s="770"/>
      <c r="BA131" s="770"/>
      <c r="BB131" s="770"/>
      <c r="BC131" s="770"/>
      <c r="BD131" s="770"/>
      <c r="BE131" s="771"/>
      <c r="BF131" s="772">
        <v>106.6</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2">
      <c r="A132" s="778" t="s">
        <v>439</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440</v>
      </c>
      <c r="W132" s="782"/>
      <c r="X132" s="782"/>
      <c r="Y132" s="782"/>
      <c r="Z132" s="783"/>
      <c r="AA132" s="784">
        <v>10.721228200000001</v>
      </c>
      <c r="AB132" s="785"/>
      <c r="AC132" s="785"/>
      <c r="AD132" s="785"/>
      <c r="AE132" s="786"/>
      <c r="AF132" s="787">
        <v>12.3002764</v>
      </c>
      <c r="AG132" s="785"/>
      <c r="AH132" s="785"/>
      <c r="AI132" s="785"/>
      <c r="AJ132" s="786"/>
      <c r="AK132" s="787">
        <v>9.9168446849999992</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5">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441</v>
      </c>
      <c r="W133" s="761"/>
      <c r="X133" s="761"/>
      <c r="Y133" s="761"/>
      <c r="Z133" s="762"/>
      <c r="AA133" s="763">
        <v>10.7</v>
      </c>
      <c r="AB133" s="764"/>
      <c r="AC133" s="764"/>
      <c r="AD133" s="764"/>
      <c r="AE133" s="765"/>
      <c r="AF133" s="763">
        <v>11.3</v>
      </c>
      <c r="AG133" s="764"/>
      <c r="AH133" s="764"/>
      <c r="AI133" s="764"/>
      <c r="AJ133" s="765"/>
      <c r="AK133" s="763">
        <v>10.9</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2">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4" hidden="1" x14ac:dyDescent="0.2">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mzd3KWqCxvI7Oj9KQr0EVJj3nkyw2+m3rp11fZ5sQic4vyUQSunmBEv8wMSPNBdH44IcT5RDTdzloXffqnTAw==" saltValue="Jt+JLdJ/PMC6I3xXNp+S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16</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Oib5GIs4fBQ62JZudV6MC6U9GXq212P1EcaH+Am8+QcKNoN8ZTnTLqtm5DcWp9TnDYW/12dpRg5U/yYCyJPLOg==" saltValue="+DVGI/DfAzYyvIE2tF3k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AsaW6oO1pK+atXx396VTFrCytVUlLQ/zipVgrGyTfPv+6mnNwua2ephYH/q0DzBxuqphB2unp1WW5VUvSNbmA==" saltValue="O1BfBDUF4uTfGDLEQTJWO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147" customWidth="1"/>
    <col min="37" max="44" width="17" style="147" customWidth="1"/>
    <col min="45" max="45" width="6.109375" style="154" customWidth="1"/>
    <col min="46" max="46" width="3" style="152" customWidth="1"/>
    <col min="47" max="47" width="19.109375" style="147" hidden="1" customWidth="1"/>
    <col min="48" max="52" width="12.6640625" style="147" hidden="1" customWidth="1"/>
    <col min="53" max="16384" width="8.6640625" style="147" hidden="1"/>
  </cols>
  <sheetData>
    <row r="1" spans="1:46" ht="13.2" x14ac:dyDescent="0.2">
      <c r="AS1" s="148"/>
      <c r="AT1" s="148"/>
    </row>
    <row r="2" spans="1:46" ht="13.2" x14ac:dyDescent="0.2">
      <c r="AS2" s="148"/>
      <c r="AT2" s="148"/>
    </row>
    <row r="3" spans="1:46" ht="13.2" x14ac:dyDescent="0.2">
      <c r="AS3" s="148"/>
      <c r="AT3" s="148"/>
    </row>
    <row r="4" spans="1:46" ht="13.2" x14ac:dyDescent="0.2">
      <c r="AS4" s="148"/>
      <c r="AT4" s="148"/>
    </row>
    <row r="5" spans="1:46" ht="16.2" x14ac:dyDescent="0.2">
      <c r="A5" s="149" t="s">
        <v>442</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ht="13.2" x14ac:dyDescent="0.2">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443</v>
      </c>
      <c r="AL6" s="153"/>
      <c r="AM6" s="153"/>
      <c r="AN6" s="153"/>
      <c r="AO6" s="148"/>
      <c r="AP6" s="148"/>
      <c r="AQ6" s="148"/>
      <c r="AR6" s="148"/>
    </row>
    <row r="7" spans="1:46" ht="13.5" customHeight="1" x14ac:dyDescent="0.2">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7" t="s">
        <v>444</v>
      </c>
      <c r="AP7" s="158"/>
      <c r="AQ7" s="159" t="s">
        <v>445</v>
      </c>
      <c r="AR7" s="160"/>
    </row>
    <row r="8" spans="1:46" ht="13.2" x14ac:dyDescent="0.2">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8"/>
      <c r="AP8" s="164" t="s">
        <v>446</v>
      </c>
      <c r="AQ8" s="165" t="s">
        <v>447</v>
      </c>
      <c r="AR8" s="166" t="s">
        <v>448</v>
      </c>
    </row>
    <row r="9" spans="1:46" ht="13.2" x14ac:dyDescent="0.2">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8" t="s">
        <v>449</v>
      </c>
      <c r="AL9" s="1189"/>
      <c r="AM9" s="1189"/>
      <c r="AN9" s="1190"/>
      <c r="AO9" s="167">
        <v>3903493</v>
      </c>
      <c r="AP9" s="167">
        <v>87456</v>
      </c>
      <c r="AQ9" s="168">
        <v>100177</v>
      </c>
      <c r="AR9" s="169">
        <v>-12.7</v>
      </c>
    </row>
    <row r="10" spans="1:46" ht="13.5" customHeight="1" x14ac:dyDescent="0.2">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8" t="s">
        <v>450</v>
      </c>
      <c r="AL10" s="1189"/>
      <c r="AM10" s="1189"/>
      <c r="AN10" s="1190"/>
      <c r="AO10" s="170">
        <v>497585</v>
      </c>
      <c r="AP10" s="170">
        <v>11148</v>
      </c>
      <c r="AQ10" s="171">
        <v>9943</v>
      </c>
      <c r="AR10" s="172">
        <v>12.1</v>
      </c>
    </row>
    <row r="11" spans="1:46" ht="13.5" customHeight="1" x14ac:dyDescent="0.2">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8" t="s">
        <v>451</v>
      </c>
      <c r="AL11" s="1189"/>
      <c r="AM11" s="1189"/>
      <c r="AN11" s="1190"/>
      <c r="AO11" s="170">
        <v>16121</v>
      </c>
      <c r="AP11" s="170">
        <v>361</v>
      </c>
      <c r="AQ11" s="171">
        <v>1487</v>
      </c>
      <c r="AR11" s="172">
        <v>-75.7</v>
      </c>
    </row>
    <row r="12" spans="1:46" ht="13.5" customHeight="1" x14ac:dyDescent="0.2">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8" t="s">
        <v>452</v>
      </c>
      <c r="AL12" s="1189"/>
      <c r="AM12" s="1189"/>
      <c r="AN12" s="1190"/>
      <c r="AO12" s="170" t="s">
        <v>453</v>
      </c>
      <c r="AP12" s="170" t="s">
        <v>453</v>
      </c>
      <c r="AQ12" s="171">
        <v>23</v>
      </c>
      <c r="AR12" s="172" t="s">
        <v>453</v>
      </c>
    </row>
    <row r="13" spans="1:46" ht="13.5" customHeight="1" x14ac:dyDescent="0.2">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8" t="s">
        <v>454</v>
      </c>
      <c r="AL13" s="1189"/>
      <c r="AM13" s="1189"/>
      <c r="AN13" s="1190"/>
      <c r="AO13" s="170">
        <v>224836</v>
      </c>
      <c r="AP13" s="170">
        <v>5037</v>
      </c>
      <c r="AQ13" s="171">
        <v>4025</v>
      </c>
      <c r="AR13" s="172">
        <v>25.1</v>
      </c>
    </row>
    <row r="14" spans="1:46" ht="13.5" customHeight="1" x14ac:dyDescent="0.2">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8" t="s">
        <v>455</v>
      </c>
      <c r="AL14" s="1189"/>
      <c r="AM14" s="1189"/>
      <c r="AN14" s="1190"/>
      <c r="AO14" s="170">
        <v>45547</v>
      </c>
      <c r="AP14" s="170">
        <v>1020</v>
      </c>
      <c r="AQ14" s="171">
        <v>2366</v>
      </c>
      <c r="AR14" s="172">
        <v>-56.9</v>
      </c>
    </row>
    <row r="15" spans="1:46" ht="13.5" customHeight="1" x14ac:dyDescent="0.2">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91" t="s">
        <v>456</v>
      </c>
      <c r="AL15" s="1192"/>
      <c r="AM15" s="1192"/>
      <c r="AN15" s="1193"/>
      <c r="AO15" s="170">
        <v>-316405</v>
      </c>
      <c r="AP15" s="170">
        <v>-7089</v>
      </c>
      <c r="AQ15" s="171">
        <v>-7732</v>
      </c>
      <c r="AR15" s="172">
        <v>-8.3000000000000007</v>
      </c>
    </row>
    <row r="16" spans="1:46" ht="13.2" x14ac:dyDescent="0.2">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91" t="s">
        <v>122</v>
      </c>
      <c r="AL16" s="1192"/>
      <c r="AM16" s="1192"/>
      <c r="AN16" s="1193"/>
      <c r="AO16" s="170">
        <v>4371177</v>
      </c>
      <c r="AP16" s="170">
        <v>97934</v>
      </c>
      <c r="AQ16" s="171">
        <v>110288</v>
      </c>
      <c r="AR16" s="172">
        <v>-11.2</v>
      </c>
    </row>
    <row r="17" spans="1:46" ht="13.2" x14ac:dyDescent="0.2">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ht="13.2" x14ac:dyDescent="0.2">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ht="13.2" x14ac:dyDescent="0.2">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457</v>
      </c>
      <c r="AL19" s="148"/>
      <c r="AM19" s="148"/>
      <c r="AN19" s="148"/>
      <c r="AO19" s="148"/>
      <c r="AP19" s="148"/>
      <c r="AQ19" s="148"/>
      <c r="AR19" s="148"/>
    </row>
    <row r="20" spans="1:46" ht="13.2" x14ac:dyDescent="0.2">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458</v>
      </c>
      <c r="AP20" s="179" t="s">
        <v>459</v>
      </c>
      <c r="AQ20" s="180" t="s">
        <v>460</v>
      </c>
      <c r="AR20" s="181"/>
    </row>
    <row r="21" spans="1:46" s="187" customFormat="1" ht="13.2" x14ac:dyDescent="0.2">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4" t="s">
        <v>461</v>
      </c>
      <c r="AL21" s="1195"/>
      <c r="AM21" s="1195"/>
      <c r="AN21" s="1196"/>
      <c r="AO21" s="183">
        <v>8.92</v>
      </c>
      <c r="AP21" s="184">
        <v>10.26</v>
      </c>
      <c r="AQ21" s="185">
        <v>-1.34</v>
      </c>
      <c r="AR21" s="153"/>
      <c r="AS21" s="186"/>
      <c r="AT21" s="182"/>
    </row>
    <row r="22" spans="1:46" s="187" customFormat="1" ht="13.2" x14ac:dyDescent="0.2">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4" t="s">
        <v>462</v>
      </c>
      <c r="AL22" s="1195"/>
      <c r="AM22" s="1195"/>
      <c r="AN22" s="1196"/>
      <c r="AO22" s="188">
        <v>97.2</v>
      </c>
      <c r="AP22" s="189">
        <v>97.6</v>
      </c>
      <c r="AQ22" s="190">
        <v>-0.4</v>
      </c>
      <c r="AR22" s="174"/>
      <c r="AS22" s="186"/>
      <c r="AT22" s="182"/>
    </row>
    <row r="23" spans="1:46" s="187" customFormat="1" ht="13.2" x14ac:dyDescent="0.2">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ht="13.2" x14ac:dyDescent="0.2">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ht="13.2" x14ac:dyDescent="0.2">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ht="13.2" x14ac:dyDescent="0.2">
      <c r="A26" s="153" t="s">
        <v>463</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ht="13.2" x14ac:dyDescent="0.2">
      <c r="A27" s="195"/>
      <c r="AO27" s="148"/>
      <c r="AP27" s="148"/>
      <c r="AQ27" s="148"/>
      <c r="AR27" s="148"/>
      <c r="AS27" s="148"/>
      <c r="AT27" s="148"/>
    </row>
    <row r="28" spans="1:46" ht="16.2" x14ac:dyDescent="0.2">
      <c r="A28" s="149" t="s">
        <v>464</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ht="13.2" x14ac:dyDescent="0.2">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465</v>
      </c>
      <c r="AL29" s="153"/>
      <c r="AM29" s="153"/>
      <c r="AN29" s="153"/>
      <c r="AO29" s="148"/>
      <c r="AP29" s="148"/>
      <c r="AQ29" s="148"/>
      <c r="AR29" s="148"/>
      <c r="AS29" s="197"/>
    </row>
    <row r="30" spans="1:46" ht="13.5" customHeight="1" x14ac:dyDescent="0.2">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7" t="s">
        <v>444</v>
      </c>
      <c r="AP30" s="158"/>
      <c r="AQ30" s="159" t="s">
        <v>445</v>
      </c>
      <c r="AR30" s="160"/>
    </row>
    <row r="31" spans="1:46" ht="13.2" x14ac:dyDescent="0.2">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8"/>
      <c r="AP31" s="164" t="s">
        <v>446</v>
      </c>
      <c r="AQ31" s="165" t="s">
        <v>447</v>
      </c>
      <c r="AR31" s="166" t="s">
        <v>448</v>
      </c>
    </row>
    <row r="32" spans="1:46" ht="27" customHeight="1" x14ac:dyDescent="0.2">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7" t="s">
        <v>466</v>
      </c>
      <c r="AL32" s="1178"/>
      <c r="AM32" s="1178"/>
      <c r="AN32" s="1179"/>
      <c r="AO32" s="198">
        <v>3284801</v>
      </c>
      <c r="AP32" s="198">
        <v>73594</v>
      </c>
      <c r="AQ32" s="199">
        <v>68741</v>
      </c>
      <c r="AR32" s="200">
        <v>7.1</v>
      </c>
    </row>
    <row r="33" spans="1:46" ht="13.5" customHeight="1" x14ac:dyDescent="0.2">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7" t="s">
        <v>467</v>
      </c>
      <c r="AL33" s="1178"/>
      <c r="AM33" s="1178"/>
      <c r="AN33" s="1179"/>
      <c r="AO33" s="198" t="s">
        <v>453</v>
      </c>
      <c r="AP33" s="198" t="s">
        <v>453</v>
      </c>
      <c r="AQ33" s="199" t="s">
        <v>453</v>
      </c>
      <c r="AR33" s="200" t="s">
        <v>453</v>
      </c>
    </row>
    <row r="34" spans="1:46" ht="27" customHeight="1" x14ac:dyDescent="0.2">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7" t="s">
        <v>468</v>
      </c>
      <c r="AL34" s="1178"/>
      <c r="AM34" s="1178"/>
      <c r="AN34" s="1179"/>
      <c r="AO34" s="198" t="s">
        <v>453</v>
      </c>
      <c r="AP34" s="198" t="s">
        <v>453</v>
      </c>
      <c r="AQ34" s="199">
        <v>1</v>
      </c>
      <c r="AR34" s="200" t="s">
        <v>453</v>
      </c>
    </row>
    <row r="35" spans="1:46" ht="27" customHeight="1" x14ac:dyDescent="0.2">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7" t="s">
        <v>469</v>
      </c>
      <c r="AL35" s="1178"/>
      <c r="AM35" s="1178"/>
      <c r="AN35" s="1179"/>
      <c r="AO35" s="198">
        <v>618357</v>
      </c>
      <c r="AP35" s="198">
        <v>13854</v>
      </c>
      <c r="AQ35" s="199">
        <v>17075</v>
      </c>
      <c r="AR35" s="200">
        <v>-18.899999999999999</v>
      </c>
    </row>
    <row r="36" spans="1:46" ht="27" customHeight="1" x14ac:dyDescent="0.2">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7" t="s">
        <v>470</v>
      </c>
      <c r="AL36" s="1178"/>
      <c r="AM36" s="1178"/>
      <c r="AN36" s="1179"/>
      <c r="AO36" s="198">
        <v>46962</v>
      </c>
      <c r="AP36" s="198">
        <v>1052</v>
      </c>
      <c r="AQ36" s="199">
        <v>2445</v>
      </c>
      <c r="AR36" s="200">
        <v>-57</v>
      </c>
    </row>
    <row r="37" spans="1:46" ht="13.5" customHeight="1" x14ac:dyDescent="0.2">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7" t="s">
        <v>471</v>
      </c>
      <c r="AL37" s="1178"/>
      <c r="AM37" s="1178"/>
      <c r="AN37" s="1179"/>
      <c r="AO37" s="198">
        <v>4672</v>
      </c>
      <c r="AP37" s="198">
        <v>105</v>
      </c>
      <c r="AQ37" s="199">
        <v>621</v>
      </c>
      <c r="AR37" s="200">
        <v>-83.1</v>
      </c>
    </row>
    <row r="38" spans="1:46" ht="27" customHeight="1" x14ac:dyDescent="0.2">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4" t="s">
        <v>472</v>
      </c>
      <c r="AL38" s="1175"/>
      <c r="AM38" s="1175"/>
      <c r="AN38" s="1176"/>
      <c r="AO38" s="201" t="s">
        <v>453</v>
      </c>
      <c r="AP38" s="201" t="s">
        <v>453</v>
      </c>
      <c r="AQ38" s="202">
        <v>4</v>
      </c>
      <c r="AR38" s="190" t="s">
        <v>453</v>
      </c>
      <c r="AS38" s="197"/>
    </row>
    <row r="39" spans="1:46" ht="13.2" x14ac:dyDescent="0.2">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4" t="s">
        <v>473</v>
      </c>
      <c r="AL39" s="1175"/>
      <c r="AM39" s="1175"/>
      <c r="AN39" s="1176"/>
      <c r="AO39" s="198">
        <v>-177893</v>
      </c>
      <c r="AP39" s="198">
        <v>-3986</v>
      </c>
      <c r="AQ39" s="199">
        <v>-4161</v>
      </c>
      <c r="AR39" s="200">
        <v>-4.2</v>
      </c>
      <c r="AS39" s="197"/>
    </row>
    <row r="40" spans="1:46" ht="27" customHeight="1" x14ac:dyDescent="0.2">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7" t="s">
        <v>474</v>
      </c>
      <c r="AL40" s="1178"/>
      <c r="AM40" s="1178"/>
      <c r="AN40" s="1179"/>
      <c r="AO40" s="198">
        <v>-2579202</v>
      </c>
      <c r="AP40" s="198">
        <v>-57786</v>
      </c>
      <c r="AQ40" s="199">
        <v>-59663</v>
      </c>
      <c r="AR40" s="200">
        <v>-3.1</v>
      </c>
      <c r="AS40" s="197"/>
    </row>
    <row r="41" spans="1:46" ht="13.2" x14ac:dyDescent="0.2">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80" t="s">
        <v>232</v>
      </c>
      <c r="AL41" s="1181"/>
      <c r="AM41" s="1181"/>
      <c r="AN41" s="1182"/>
      <c r="AO41" s="198">
        <v>1197697</v>
      </c>
      <c r="AP41" s="198">
        <v>26834</v>
      </c>
      <c r="AQ41" s="199">
        <v>25063</v>
      </c>
      <c r="AR41" s="200">
        <v>7.1</v>
      </c>
      <c r="AS41" s="197"/>
    </row>
    <row r="42" spans="1:46" ht="13.2" x14ac:dyDescent="0.2">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475</v>
      </c>
      <c r="AL42" s="148"/>
      <c r="AM42" s="148"/>
      <c r="AN42" s="148"/>
      <c r="AO42" s="148"/>
      <c r="AP42" s="148"/>
      <c r="AQ42" s="174"/>
      <c r="AR42" s="174"/>
      <c r="AS42" s="197"/>
    </row>
    <row r="43" spans="1:46" ht="13.2" x14ac:dyDescent="0.2">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ht="13.2" x14ac:dyDescent="0.2">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ht="13.2" x14ac:dyDescent="0.2">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ht="13.2" x14ac:dyDescent="0.2">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2">
      <c r="A47" s="207" t="s">
        <v>476</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ht="13.2" x14ac:dyDescent="0.2">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477</v>
      </c>
      <c r="AL48" s="208"/>
      <c r="AM48" s="208"/>
      <c r="AN48" s="208"/>
      <c r="AO48" s="208"/>
      <c r="AP48" s="208"/>
      <c r="AQ48" s="209"/>
      <c r="AR48" s="208"/>
    </row>
    <row r="49" spans="1:44" ht="13.5" customHeight="1" x14ac:dyDescent="0.2">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3" t="s">
        <v>444</v>
      </c>
      <c r="AN49" s="1185" t="s">
        <v>478</v>
      </c>
      <c r="AO49" s="1186"/>
      <c r="AP49" s="1186"/>
      <c r="AQ49" s="1186"/>
      <c r="AR49" s="1187"/>
    </row>
    <row r="50" spans="1:44" ht="13.2" x14ac:dyDescent="0.2">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4"/>
      <c r="AN50" s="214" t="s">
        <v>479</v>
      </c>
      <c r="AO50" s="215" t="s">
        <v>480</v>
      </c>
      <c r="AP50" s="216" t="s">
        <v>481</v>
      </c>
      <c r="AQ50" s="217" t="s">
        <v>482</v>
      </c>
      <c r="AR50" s="218" t="s">
        <v>483</v>
      </c>
    </row>
    <row r="51" spans="1:44" ht="13.2" x14ac:dyDescent="0.2">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484</v>
      </c>
      <c r="AL51" s="211"/>
      <c r="AM51" s="219">
        <v>4304913</v>
      </c>
      <c r="AN51" s="220">
        <v>91419</v>
      </c>
      <c r="AO51" s="221">
        <v>11.5</v>
      </c>
      <c r="AP51" s="222">
        <v>83280</v>
      </c>
      <c r="AQ51" s="223">
        <v>-2.5</v>
      </c>
      <c r="AR51" s="224">
        <v>14</v>
      </c>
    </row>
    <row r="52" spans="1:44" ht="13.2" x14ac:dyDescent="0.2">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485</v>
      </c>
      <c r="AM52" s="227">
        <v>2620939</v>
      </c>
      <c r="AN52" s="228">
        <v>55658</v>
      </c>
      <c r="AO52" s="229">
        <v>-6</v>
      </c>
      <c r="AP52" s="230">
        <v>43123</v>
      </c>
      <c r="AQ52" s="231">
        <v>-2.8</v>
      </c>
      <c r="AR52" s="232">
        <v>-3.2</v>
      </c>
    </row>
    <row r="53" spans="1:44" ht="13.2" x14ac:dyDescent="0.2">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486</v>
      </c>
      <c r="AL53" s="211"/>
      <c r="AM53" s="219">
        <v>6672269</v>
      </c>
      <c r="AN53" s="220">
        <v>143450</v>
      </c>
      <c r="AO53" s="221">
        <v>56.9</v>
      </c>
      <c r="AP53" s="222">
        <v>88968</v>
      </c>
      <c r="AQ53" s="223">
        <v>6.8</v>
      </c>
      <c r="AR53" s="224">
        <v>50.1</v>
      </c>
    </row>
    <row r="54" spans="1:44" ht="13.2" x14ac:dyDescent="0.2">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485</v>
      </c>
      <c r="AM54" s="227">
        <v>4426665</v>
      </c>
      <c r="AN54" s="228">
        <v>95170</v>
      </c>
      <c r="AO54" s="229">
        <v>71</v>
      </c>
      <c r="AP54" s="230">
        <v>45482</v>
      </c>
      <c r="AQ54" s="231">
        <v>5.5</v>
      </c>
      <c r="AR54" s="232">
        <v>65.5</v>
      </c>
    </row>
    <row r="55" spans="1:44" ht="13.2" x14ac:dyDescent="0.2">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487</v>
      </c>
      <c r="AL55" s="211"/>
      <c r="AM55" s="219">
        <v>3362988</v>
      </c>
      <c r="AN55" s="220">
        <v>73124</v>
      </c>
      <c r="AO55" s="221">
        <v>-49</v>
      </c>
      <c r="AP55" s="222">
        <v>85173</v>
      </c>
      <c r="AQ55" s="223">
        <v>-4.3</v>
      </c>
      <c r="AR55" s="224">
        <v>-44.7</v>
      </c>
    </row>
    <row r="56" spans="1:44" ht="13.2" x14ac:dyDescent="0.2">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485</v>
      </c>
      <c r="AM56" s="227">
        <v>2047056</v>
      </c>
      <c r="AN56" s="228">
        <v>44511</v>
      </c>
      <c r="AO56" s="229">
        <v>-53.2</v>
      </c>
      <c r="AP56" s="230">
        <v>43913</v>
      </c>
      <c r="AQ56" s="231">
        <v>-3.4</v>
      </c>
      <c r="AR56" s="232">
        <v>-49.8</v>
      </c>
    </row>
    <row r="57" spans="1:44" ht="13.2" x14ac:dyDescent="0.2">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488</v>
      </c>
      <c r="AL57" s="211"/>
      <c r="AM57" s="219">
        <v>3747002</v>
      </c>
      <c r="AN57" s="220">
        <v>82653</v>
      </c>
      <c r="AO57" s="221">
        <v>13</v>
      </c>
      <c r="AP57" s="222">
        <v>94081</v>
      </c>
      <c r="AQ57" s="223">
        <v>10.5</v>
      </c>
      <c r="AR57" s="224">
        <v>2.5</v>
      </c>
    </row>
    <row r="58" spans="1:44" ht="13.2" x14ac:dyDescent="0.2">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485</v>
      </c>
      <c r="AM58" s="227">
        <v>2331132</v>
      </c>
      <c r="AN58" s="228">
        <v>51421</v>
      </c>
      <c r="AO58" s="229">
        <v>15.5</v>
      </c>
      <c r="AP58" s="230">
        <v>48949</v>
      </c>
      <c r="AQ58" s="231">
        <v>11.5</v>
      </c>
      <c r="AR58" s="232">
        <v>4</v>
      </c>
    </row>
    <row r="59" spans="1:44" ht="13.2" x14ac:dyDescent="0.2">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489</v>
      </c>
      <c r="AL59" s="211"/>
      <c r="AM59" s="219">
        <v>3050745</v>
      </c>
      <c r="AN59" s="220">
        <v>68350</v>
      </c>
      <c r="AO59" s="221">
        <v>-17.3</v>
      </c>
      <c r="AP59" s="222">
        <v>92632</v>
      </c>
      <c r="AQ59" s="223">
        <v>-1.5</v>
      </c>
      <c r="AR59" s="224">
        <v>-15.8</v>
      </c>
    </row>
    <row r="60" spans="1:44" ht="13.2" x14ac:dyDescent="0.2">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485</v>
      </c>
      <c r="AM60" s="227">
        <v>1816477</v>
      </c>
      <c r="AN60" s="228">
        <v>40697</v>
      </c>
      <c r="AO60" s="229">
        <v>-20.9</v>
      </c>
      <c r="AP60" s="230">
        <v>47978</v>
      </c>
      <c r="AQ60" s="231">
        <v>-2</v>
      </c>
      <c r="AR60" s="232">
        <v>-18.899999999999999</v>
      </c>
    </row>
    <row r="61" spans="1:44" ht="13.2" x14ac:dyDescent="0.2">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490</v>
      </c>
      <c r="AL61" s="233"/>
      <c r="AM61" s="234">
        <v>4227583</v>
      </c>
      <c r="AN61" s="235">
        <v>91799</v>
      </c>
      <c r="AO61" s="236">
        <v>3</v>
      </c>
      <c r="AP61" s="237">
        <v>88827</v>
      </c>
      <c r="AQ61" s="238">
        <v>1.8</v>
      </c>
      <c r="AR61" s="224">
        <v>1.2</v>
      </c>
    </row>
    <row r="62" spans="1:44" ht="13.2" x14ac:dyDescent="0.2">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485</v>
      </c>
      <c r="AM62" s="227">
        <v>2648454</v>
      </c>
      <c r="AN62" s="228">
        <v>57491</v>
      </c>
      <c r="AO62" s="229">
        <v>1.3</v>
      </c>
      <c r="AP62" s="230">
        <v>45889</v>
      </c>
      <c r="AQ62" s="231">
        <v>1.8</v>
      </c>
      <c r="AR62" s="232">
        <v>-0.5</v>
      </c>
    </row>
    <row r="63" spans="1:44" ht="13.2" x14ac:dyDescent="0.2">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ht="13.2" x14ac:dyDescent="0.2">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ht="13.2" x14ac:dyDescent="0.2">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ht="13.2" x14ac:dyDescent="0.2">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2">
      <c r="AK67" s="148"/>
      <c r="AL67" s="148"/>
      <c r="AM67" s="148"/>
      <c r="AN67" s="148"/>
      <c r="AO67" s="148"/>
      <c r="AP67" s="148"/>
      <c r="AQ67" s="148"/>
      <c r="AR67" s="148"/>
      <c r="AS67" s="148"/>
      <c r="AT67" s="148"/>
    </row>
    <row r="68" spans="1:46" ht="13.5" hidden="1" customHeight="1" x14ac:dyDescent="0.2">
      <c r="AK68" s="148"/>
      <c r="AL68" s="148"/>
      <c r="AM68" s="148"/>
      <c r="AN68" s="148"/>
      <c r="AO68" s="148"/>
      <c r="AP68" s="148"/>
      <c r="AQ68" s="148"/>
      <c r="AR68" s="148"/>
    </row>
    <row r="69" spans="1:46" ht="13.5" hidden="1" customHeight="1" x14ac:dyDescent="0.2">
      <c r="AK69" s="148"/>
      <c r="AL69" s="148"/>
      <c r="AM69" s="148"/>
      <c r="AN69" s="148"/>
      <c r="AO69" s="148"/>
      <c r="AP69" s="148"/>
      <c r="AQ69" s="148"/>
      <c r="AR69" s="148"/>
    </row>
    <row r="70" spans="1:46" ht="13.2" hidden="1" x14ac:dyDescent="0.2">
      <c r="AK70" s="148"/>
      <c r="AL70" s="148"/>
      <c r="AM70" s="148"/>
      <c r="AN70" s="148"/>
      <c r="AO70" s="148"/>
      <c r="AP70" s="148"/>
      <c r="AQ70" s="148"/>
      <c r="AR70" s="148"/>
    </row>
    <row r="71" spans="1:46" ht="13.2" hidden="1" x14ac:dyDescent="0.2">
      <c r="AK71" s="148"/>
      <c r="AL71" s="148"/>
      <c r="AM71" s="148"/>
      <c r="AN71" s="148"/>
      <c r="AO71" s="148"/>
      <c r="AP71" s="148"/>
      <c r="AQ71" s="148"/>
      <c r="AR71" s="148"/>
    </row>
    <row r="72" spans="1:46" ht="13.2" hidden="1" x14ac:dyDescent="0.2">
      <c r="AK72" s="148"/>
      <c r="AL72" s="148"/>
      <c r="AM72" s="148"/>
      <c r="AN72" s="148"/>
      <c r="AO72" s="148"/>
      <c r="AP72" s="148"/>
      <c r="AQ72" s="148"/>
      <c r="AR72" s="148"/>
    </row>
    <row r="73" spans="1:46" ht="13.2" hidden="1" x14ac:dyDescent="0.2">
      <c r="AK73" s="148"/>
      <c r="AL73" s="148"/>
      <c r="AM73" s="148"/>
      <c r="AN73" s="148"/>
      <c r="AO73" s="148"/>
      <c r="AP73" s="148"/>
      <c r="AQ73" s="148"/>
      <c r="AR73" s="148"/>
    </row>
  </sheetData>
  <sheetProtection algorithmName="SHA-512" hashValue="RoSsSkRie9nawCzBC72qDgveIWeS8j9fj20NxO9cwAObd8QalLOYZr8JJRgJhFx4N1Z0QqsINOl1r1M95+G+pQ==" saltValue="WZWQz782a2hMqmXC1GH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5"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16</v>
      </c>
    </row>
    <row r="121" spans="125:125" ht="13.5" hidden="1" customHeight="1" x14ac:dyDescent="0.2">
      <c r="DU121" s="6"/>
    </row>
  </sheetData>
  <sheetProtection algorithmName="SHA-512" hashValue="aLUigye7l1qxbLMIvB7wJoH7tCgDhAGZF7ps++NoqRuQXGc7TiioemomBRMjk03Zo1e2SZCFYede3iv99JJKRw==" saltValue="M+C9DHvf/niJ1vhCNqAj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I1"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16</v>
      </c>
    </row>
  </sheetData>
  <sheetProtection algorithmName="SHA-512" hashValue="W+LLtxtqj5l4OHG1O5QsU68G4+uNaZIHDLjz1ubdUEBolLmj/cAcSpTVnZgFgPDcp0dw8yGlBvbPtdSbY2h8IQ==" saltValue="gYDxOF6RKsvWeaE0RNio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241" customWidth="1"/>
    <col min="2" max="16" width="14.6640625" style="241" customWidth="1"/>
    <col min="17" max="16384" width="0" style="2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2"/>
      <c r="C45" s="242"/>
      <c r="D45" s="242"/>
      <c r="E45" s="242"/>
      <c r="F45" s="242"/>
      <c r="G45" s="242"/>
      <c r="H45" s="242"/>
      <c r="I45" s="242"/>
      <c r="J45" s="243" t="s">
        <v>491</v>
      </c>
    </row>
    <row r="46" spans="2:10" ht="29.25" customHeight="1" thickBot="1" x14ac:dyDescent="0.25">
      <c r="B46" s="244" t="s">
        <v>27</v>
      </c>
      <c r="C46" s="245"/>
      <c r="D46" s="245"/>
      <c r="E46" s="246" t="s">
        <v>492</v>
      </c>
      <c r="F46" s="247" t="s">
        <v>4</v>
      </c>
      <c r="G46" s="248" t="s">
        <v>5</v>
      </c>
      <c r="H46" s="248" t="s">
        <v>6</v>
      </c>
      <c r="I46" s="248" t="s">
        <v>7</v>
      </c>
      <c r="J46" s="249" t="s">
        <v>8</v>
      </c>
    </row>
    <row r="47" spans="2:10" ht="57.75" customHeight="1" x14ac:dyDescent="0.2">
      <c r="B47" s="250"/>
      <c r="C47" s="1199" t="s">
        <v>493</v>
      </c>
      <c r="D47" s="1199"/>
      <c r="E47" s="1200"/>
      <c r="F47" s="251">
        <v>13.41</v>
      </c>
      <c r="G47" s="252">
        <v>11.34</v>
      </c>
      <c r="H47" s="252">
        <v>7.92</v>
      </c>
      <c r="I47" s="252">
        <v>6.28</v>
      </c>
      <c r="J47" s="253">
        <v>7.4</v>
      </c>
    </row>
    <row r="48" spans="2:10" ht="57.75" customHeight="1" x14ac:dyDescent="0.2">
      <c r="B48" s="254"/>
      <c r="C48" s="1201" t="s">
        <v>494</v>
      </c>
      <c r="D48" s="1201"/>
      <c r="E48" s="1202"/>
      <c r="F48" s="255">
        <v>3.68</v>
      </c>
      <c r="G48" s="256">
        <v>3.9</v>
      </c>
      <c r="H48" s="256">
        <v>3.69</v>
      </c>
      <c r="I48" s="256">
        <v>3.13</v>
      </c>
      <c r="J48" s="257">
        <v>3.07</v>
      </c>
    </row>
    <row r="49" spans="2:10" ht="57.75" customHeight="1" thickBot="1" x14ac:dyDescent="0.25">
      <c r="B49" s="258"/>
      <c r="C49" s="1203" t="s">
        <v>495</v>
      </c>
      <c r="D49" s="1203"/>
      <c r="E49" s="1204"/>
      <c r="F49" s="259" t="s">
        <v>496</v>
      </c>
      <c r="G49" s="260" t="s">
        <v>497</v>
      </c>
      <c r="H49" s="260" t="s">
        <v>498</v>
      </c>
      <c r="I49" s="260" t="s">
        <v>499</v>
      </c>
      <c r="J49" s="261">
        <v>1.46</v>
      </c>
    </row>
    <row r="50" spans="2:10" ht="13.5" customHeight="1" x14ac:dyDescent="0.2"/>
  </sheetData>
  <sheetProtection algorithmName="SHA-512" hashValue="GVOLbvXd3ghR8d1VpdTHsMY8WNjB8kKZZnbfcfEPUB37wvnrbXHWGfneZAOgIsyZqNgB3+vowoF4GkacctBCww==" saltValue="4Isy6BqGWJ7n3s78vBSa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2022-09-20T01:31:51Z</cp:lastPrinted>
  <dcterms:created xsi:type="dcterms:W3CDTF">2022-07-27T05:50:29Z</dcterms:created>
  <dcterms:modified xsi:type="dcterms:W3CDTF">2022-09-30T00:29:28Z</dcterms:modified>
  <cp:category/>
</cp:coreProperties>
</file>