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Q:\★橋口\1新人看護職員研修事業\新人看護◇補助金\R06\01_交付申請（提出依頼）\民間病院\新人看護職員研修事業補助金　様式\3.実績報告\"/>
    </mc:Choice>
  </mc:AlternateContent>
  <xr:revisionPtr revIDLastSave="0" documentId="13_ncr:1_{FE66C73B-17A7-48B7-97C2-132B4985C9A4}" xr6:coauthVersionLast="47" xr6:coauthVersionMax="47" xr10:uidLastSave="{00000000-0000-0000-0000-000000000000}"/>
  <bookViews>
    <workbookView xWindow="-108" yWindow="-108" windowWidth="23256" windowHeight="12576" xr2:uid="{00000000-000D-0000-FFFF-FFFF00000000}"/>
  </bookViews>
  <sheets>
    <sheet name="様式8号(300床以上）" sheetId="8" r:id="rId1"/>
    <sheet name="様式9号" sheetId="13" r:id="rId2"/>
    <sheet name="様式10号" sheetId="3" r:id="rId3"/>
    <sheet name="様式11号" sheetId="10" r:id="rId4"/>
    <sheet name="別添１" sheetId="11" r:id="rId5"/>
    <sheet name="別添２" sheetId="12" r:id="rId6"/>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様式10号!$A$1:$BF$38</definedName>
    <definedName name="_xlnm.Print_Area" localSheetId="3">様式11号!$B$1:$K$21</definedName>
    <definedName name="_xlnm.Print_Area" localSheetId="0">'様式8号(300床以上）'!$A$7:$X$28</definedName>
    <definedName name="_xlnm.Print_Area" localSheetId="1">様式9号!$A$1:$H$61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8" l="1"/>
  <c r="G4" i="10"/>
  <c r="H5" i="13"/>
  <c r="C15" i="8"/>
  <c r="B15" i="8"/>
  <c r="A15" i="8"/>
  <c r="AD11" i="3" l="1"/>
  <c r="AT11" i="3" l="1"/>
  <c r="AL11" i="3"/>
  <c r="G18" i="13"/>
  <c r="Q15" i="8"/>
  <c r="R15" i="8" s="1"/>
  <c r="N15" i="8"/>
  <c r="O15" i="8" s="1"/>
  <c r="S15" i="8" l="1"/>
  <c r="G51" i="13"/>
  <c r="G46" i="13"/>
  <c r="G42" i="13"/>
  <c r="G36" i="13"/>
  <c r="G40" i="13" s="1"/>
  <c r="G29" i="13"/>
  <c r="G24" i="13"/>
  <c r="G34" i="13"/>
  <c r="BC3" i="3"/>
  <c r="G56" i="13" l="1"/>
  <c r="E15" i="8"/>
  <c r="H15" i="8" s="1"/>
  <c r="G57" i="13"/>
  <c r="J15" i="8"/>
  <c r="K15" i="8" l="1"/>
  <c r="U15" i="8" s="1"/>
  <c r="F15" i="8"/>
  <c r="D15" i="8" s="1"/>
  <c r="T15" i="8"/>
  <c r="I15" i="8"/>
  <c r="V15" i="8" l="1"/>
  <c r="X15" i="8" s="1"/>
  <c r="G9" i="13" s="1"/>
  <c r="G10" i="13" s="1"/>
  <c r="G1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橋口 暢</author>
    <author>黒岩 由衣</author>
  </authors>
  <commentList>
    <comment ref="A14" authorId="0" shapeId="0" xr:uid="{FA61E1B3-D826-499E-9D03-B2250DD8C8FE}">
      <text>
        <r>
          <rPr>
            <b/>
            <sz val="9"/>
            <color indexed="81"/>
            <rFont val="MS P ゴシック"/>
            <family val="3"/>
            <charset val="128"/>
          </rPr>
          <t>様式10号を先に記載すると、施設区分、病院等名、設置主体、新人看護職員等数が表示されます。
シートの保護解除パスワードは
kango
です。不具合が発生した際には、シートの保護解除を行い、入力してください。</t>
        </r>
      </text>
    </comment>
    <comment ref="M15" authorId="1" shapeId="0" xr:uid="{53FC4000-A3EE-4105-9986-B85872AC6209}">
      <text>
        <r>
          <rPr>
            <b/>
            <sz val="9"/>
            <color indexed="81"/>
            <rFont val="MS P ゴシック"/>
            <family val="3"/>
            <charset val="128"/>
          </rPr>
          <t>新人１名のとき
　　　　440,000円
新人２名以上のとき
　　　　630,000円
を記入してください。
（新人保健師、助産師研修を行う場合、額がことなりますので注意してください。</t>
        </r>
      </text>
    </comment>
  </commentList>
</comments>
</file>

<file path=xl/sharedStrings.xml><?xml version="1.0" encoding="utf-8"?>
<sst xmlns="http://schemas.openxmlformats.org/spreadsheetml/2006/main" count="366" uniqueCount="251">
  <si>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23"/>
  </si>
  <si>
    <t>設置主体一覧</t>
    <rPh sb="0" eb="2">
      <t>セッチ</t>
    </rPh>
    <rPh sb="2" eb="4">
      <t>シュタイ</t>
    </rPh>
    <rPh sb="4" eb="6">
      <t>イチラン</t>
    </rPh>
    <phoneticPr fontId="23"/>
  </si>
  <si>
    <t>名称</t>
    <rPh sb="0" eb="2">
      <t>メイショウ</t>
    </rPh>
    <phoneticPr fontId="23"/>
  </si>
  <si>
    <t>都道府県</t>
    <rPh sb="0" eb="4">
      <t>トドウフケン</t>
    </rPh>
    <phoneticPr fontId="2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</si>
  <si>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3"/>
  </si>
  <si>
    <t>日本赤十字社</t>
    <rPh sb="0" eb="2">
      <t>ニホン</t>
    </rPh>
    <rPh sb="2" eb="6">
      <t>セキジュウジシャ</t>
    </rPh>
    <phoneticPr fontId="23"/>
  </si>
  <si>
    <t>社会福祉法人恩賜財団済生会</t>
    <rPh sb="0" eb="2">
      <t>シャカイ</t>
    </rPh>
    <rPh sb="2" eb="4">
      <t>フクシ</t>
    </rPh>
    <rPh sb="4" eb="6">
      <t>ホウジン</t>
    </rPh>
    <rPh sb="6" eb="8">
      <t>オンシ</t>
    </rPh>
    <rPh sb="8" eb="10">
      <t>ザイダン</t>
    </rPh>
    <rPh sb="10" eb="13">
      <t>サイセイカイ</t>
    </rPh>
    <phoneticPr fontId="2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</si>
  <si>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</si>
  <si>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23"/>
  </si>
  <si>
    <t>国立病院機構</t>
    <rPh sb="0" eb="2">
      <t>コクリツ</t>
    </rPh>
    <rPh sb="2" eb="4">
      <t>ビョウイン</t>
    </rPh>
    <rPh sb="4" eb="6">
      <t>キコウ</t>
    </rPh>
    <phoneticPr fontId="23"/>
  </si>
  <si>
    <t>その他国所管独立行政法人</t>
    <rPh sb="2" eb="3">
      <t>タ</t>
    </rPh>
    <rPh sb="3" eb="4">
      <t>クニ</t>
    </rPh>
    <rPh sb="4" eb="6">
      <t>ショカン</t>
    </rPh>
    <rPh sb="6" eb="8">
      <t>ドクリツ</t>
    </rPh>
    <rPh sb="8" eb="10">
      <t>ギョウセイ</t>
    </rPh>
    <rPh sb="10" eb="12">
      <t>ホウジン</t>
    </rPh>
    <phoneticPr fontId="23"/>
  </si>
  <si>
    <t>地方独立行政法人</t>
    <rPh sb="0" eb="2">
      <t>チホウ</t>
    </rPh>
    <rPh sb="2" eb="4">
      <t>ドクリツ</t>
    </rPh>
    <rPh sb="4" eb="6">
      <t>ギョウセイ</t>
    </rPh>
    <rPh sb="6" eb="8">
      <t>ホウジン</t>
    </rPh>
    <phoneticPr fontId="23"/>
  </si>
  <si>
    <t>国立大学法人</t>
    <rPh sb="0" eb="2">
      <t>コクリツ</t>
    </rPh>
    <rPh sb="2" eb="4">
      <t>ダイガク</t>
    </rPh>
    <rPh sb="4" eb="6">
      <t>ホウジン</t>
    </rPh>
    <phoneticPr fontId="23"/>
  </si>
  <si>
    <t>国家公務員共済組合及び連合会</t>
    <rPh sb="0" eb="2">
      <t>コッカ</t>
    </rPh>
    <rPh sb="2" eb="5">
      <t>コウムイン</t>
    </rPh>
    <rPh sb="5" eb="7">
      <t>キョウサイ</t>
    </rPh>
    <rPh sb="7" eb="9">
      <t>クミアイ</t>
    </rPh>
    <rPh sb="9" eb="10">
      <t>オヨ</t>
    </rPh>
    <rPh sb="11" eb="14">
      <t>レンゴウカイ</t>
    </rPh>
    <phoneticPr fontId="23"/>
  </si>
  <si>
    <t>地方公務員等共済組合</t>
    <rPh sb="0" eb="2">
      <t>チホウ</t>
    </rPh>
    <rPh sb="2" eb="5">
      <t>コウムイン</t>
    </rPh>
    <rPh sb="5" eb="6">
      <t>トウ</t>
    </rPh>
    <rPh sb="6" eb="8">
      <t>キョウサイ</t>
    </rPh>
    <rPh sb="8" eb="10">
      <t>クミアイ</t>
    </rPh>
    <phoneticPr fontId="23"/>
  </si>
  <si>
    <t>私立学校教職員共済組合</t>
    <rPh sb="0" eb="2">
      <t>シリツ</t>
    </rPh>
    <rPh sb="2" eb="4">
      <t>ガッコウ</t>
    </rPh>
    <rPh sb="4" eb="7">
      <t>キョウショクイン</t>
    </rPh>
    <rPh sb="7" eb="9">
      <t>キョウサイ</t>
    </rPh>
    <rPh sb="9" eb="11">
      <t>クミアイ</t>
    </rPh>
    <phoneticPr fontId="23"/>
  </si>
  <si>
    <t>農林漁業団体職員共済組合</t>
    <rPh sb="0" eb="2">
      <t>ノウリン</t>
    </rPh>
    <rPh sb="2" eb="4">
      <t>ギョギョウ</t>
    </rPh>
    <rPh sb="4" eb="6">
      <t>ダンタイ</t>
    </rPh>
    <rPh sb="6" eb="8">
      <t>ショクイン</t>
    </rPh>
    <rPh sb="8" eb="10">
      <t>キョウサイ</t>
    </rPh>
    <rPh sb="10" eb="12">
      <t>クミアイ</t>
    </rPh>
    <phoneticPr fontId="23"/>
  </si>
  <si>
    <t>健康保険組合及びその連合会</t>
    <rPh sb="0" eb="2">
      <t>ケンコウ</t>
    </rPh>
    <rPh sb="2" eb="4">
      <t>ホケン</t>
    </rPh>
    <rPh sb="4" eb="6">
      <t>クミアイ</t>
    </rPh>
    <rPh sb="6" eb="7">
      <t>オヨ</t>
    </rPh>
    <rPh sb="10" eb="13">
      <t>レンゴウカイ</t>
    </rPh>
    <phoneticPr fontId="2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</si>
  <si>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3"/>
  </si>
  <si>
    <t>学校法人</t>
    <rPh sb="0" eb="2">
      <t>ガッコウ</t>
    </rPh>
    <rPh sb="2" eb="4">
      <t>ホウジン</t>
    </rPh>
    <phoneticPr fontId="23"/>
  </si>
  <si>
    <t>社会福祉法人</t>
    <rPh sb="0" eb="2">
      <t>シャカイ</t>
    </rPh>
    <rPh sb="2" eb="4">
      <t>フクシ</t>
    </rPh>
    <rPh sb="4" eb="6">
      <t>ホウジン</t>
    </rPh>
    <phoneticPr fontId="23"/>
  </si>
  <si>
    <t>医療法人</t>
    <rPh sb="0" eb="2">
      <t>イリョウ</t>
    </rPh>
    <rPh sb="2" eb="4">
      <t>ホウジン</t>
    </rPh>
    <phoneticPr fontId="23"/>
  </si>
  <si>
    <t>一般社団法人</t>
    <rPh sb="0" eb="2">
      <t>イッパン</t>
    </rPh>
    <rPh sb="2" eb="6">
      <t>シャダンホウジン</t>
    </rPh>
    <phoneticPr fontId="23"/>
  </si>
  <si>
    <t>一般財団法人</t>
    <rPh sb="0" eb="2">
      <t>イッパン</t>
    </rPh>
    <rPh sb="2" eb="6">
      <t>ザイダンホウジン</t>
    </rPh>
    <phoneticPr fontId="23"/>
  </si>
  <si>
    <t>医師会</t>
    <rPh sb="0" eb="3">
      <t>イシカイ</t>
    </rPh>
    <phoneticPr fontId="23"/>
  </si>
  <si>
    <t>その他の法人</t>
    <rPh sb="2" eb="3">
      <t>タ</t>
    </rPh>
    <rPh sb="4" eb="6">
      <t>ホウジン</t>
    </rPh>
    <phoneticPr fontId="23"/>
  </si>
  <si>
    <t>個人</t>
    <rPh sb="0" eb="2">
      <t>コジン</t>
    </rPh>
    <phoneticPr fontId="23"/>
  </si>
  <si>
    <t>株式会社等</t>
    <rPh sb="0" eb="4">
      <t>カブシキガイシャ</t>
    </rPh>
    <rPh sb="4" eb="5">
      <t>トウ</t>
    </rPh>
    <phoneticPr fontId="23"/>
  </si>
  <si>
    <t>別添２</t>
    <rPh sb="0" eb="2">
      <t>ベッテン</t>
    </rPh>
    <phoneticPr fontId="23"/>
  </si>
  <si>
    <t>新人看護職員を支える体制一覧</t>
    <rPh sb="0" eb="2">
      <t>シンジン</t>
    </rPh>
    <rPh sb="2" eb="4">
      <t>カンゴ</t>
    </rPh>
    <rPh sb="4" eb="6">
      <t>ショクイン</t>
    </rPh>
    <rPh sb="7" eb="8">
      <t>ササ</t>
    </rPh>
    <rPh sb="10" eb="12">
      <t>タイセイ</t>
    </rPh>
    <rPh sb="12" eb="14">
      <t>イチラン</t>
    </rPh>
    <phoneticPr fontId="23"/>
  </si>
  <si>
    <t xml:space="preserve">         名                                             称</t>
    <rPh sb="9" eb="10">
      <t>メイ</t>
    </rPh>
    <rPh sb="55" eb="56">
      <t>ショウ</t>
    </rPh>
    <phoneticPr fontId="23"/>
  </si>
  <si>
    <t xml:space="preserve">          名                                             称</t>
    <rPh sb="10" eb="11">
      <t>メイ</t>
    </rPh>
    <rPh sb="56" eb="57">
      <t>ショウ</t>
    </rPh>
    <phoneticPr fontId="23"/>
  </si>
  <si>
    <t>地方自治体を通じての広報等</t>
    <rPh sb="0" eb="2">
      <t>チホウ</t>
    </rPh>
    <rPh sb="2" eb="5">
      <t>ジチタイ</t>
    </rPh>
    <rPh sb="6" eb="7">
      <t>ツウ</t>
    </rPh>
    <rPh sb="10" eb="12">
      <t>コウホウ</t>
    </rPh>
    <rPh sb="12" eb="13">
      <t>トウ</t>
    </rPh>
    <phoneticPr fontId="23"/>
  </si>
  <si>
    <t>関係団体等を通じての広報等</t>
    <rPh sb="0" eb="2">
      <t>カンケイ</t>
    </rPh>
    <rPh sb="2" eb="4">
      <t>ダンタイ</t>
    </rPh>
    <rPh sb="4" eb="5">
      <t>トウ</t>
    </rPh>
    <rPh sb="6" eb="7">
      <t>ツウ</t>
    </rPh>
    <rPh sb="10" eb="12">
      <t>コウホウ</t>
    </rPh>
    <rPh sb="12" eb="13">
      <t>トウ</t>
    </rPh>
    <phoneticPr fontId="23"/>
  </si>
  <si>
    <t>地域の会議等での広報等</t>
    <rPh sb="0" eb="2">
      <t>チイキ</t>
    </rPh>
    <rPh sb="3" eb="5">
      <t>カイギ</t>
    </rPh>
    <rPh sb="5" eb="6">
      <t>トウ</t>
    </rPh>
    <rPh sb="8" eb="10">
      <t>コウホウ</t>
    </rPh>
    <rPh sb="10" eb="11">
      <t>トウ</t>
    </rPh>
    <phoneticPr fontId="23"/>
  </si>
  <si>
    <t>研修経費小計</t>
    <rPh sb="0" eb="2">
      <t>ケンシュウ</t>
    </rPh>
    <rPh sb="2" eb="4">
      <t>ケイヒ</t>
    </rPh>
    <rPh sb="4" eb="6">
      <t>ショウケイ</t>
    </rPh>
    <phoneticPr fontId="23"/>
  </si>
  <si>
    <t>教育担当者経費小計</t>
    <rPh sb="0" eb="2">
      <t>キョウイク</t>
    </rPh>
    <rPh sb="2" eb="5">
      <t>タントウシャ</t>
    </rPh>
    <rPh sb="5" eb="7">
      <t>ケイヒ</t>
    </rPh>
    <rPh sb="7" eb="9">
      <t>ショウケイ</t>
    </rPh>
    <phoneticPr fontId="23"/>
  </si>
  <si>
    <t>医療機関受入研修小計</t>
    <rPh sb="0" eb="2">
      <t>イリョウ</t>
    </rPh>
    <rPh sb="2" eb="4">
      <t>キカン</t>
    </rPh>
    <rPh sb="4" eb="5">
      <t>ウ</t>
    </rPh>
    <rPh sb="5" eb="6">
      <t>イ</t>
    </rPh>
    <rPh sb="6" eb="8">
      <t>ケンシュウ</t>
    </rPh>
    <rPh sb="8" eb="10">
      <t>ショウケイ</t>
    </rPh>
    <phoneticPr fontId="23"/>
  </si>
  <si>
    <t>１　円単位で記入する。</t>
    <rPh sb="2" eb="3">
      <t>エン</t>
    </rPh>
    <rPh sb="3" eb="5">
      <t>タンイ</t>
    </rPh>
    <rPh sb="6" eb="8">
      <t>キニュウ</t>
    </rPh>
    <phoneticPr fontId="23"/>
  </si>
  <si>
    <t>２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23"/>
  </si>
  <si>
    <t>３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2"/>
  </si>
  <si>
    <t>区　　　　　　　　　　分</t>
    <phoneticPr fontId="22"/>
  </si>
  <si>
    <t>新人看護職員研修事業費補助金</t>
    <rPh sb="0" eb="2">
      <t>シンジン</t>
    </rPh>
    <rPh sb="2" eb="4">
      <t>カンゴ</t>
    </rPh>
    <rPh sb="4" eb="6">
      <t>ショクイン</t>
    </rPh>
    <rPh sb="6" eb="8">
      <t>ケンシュウ</t>
    </rPh>
    <rPh sb="8" eb="10">
      <t>ジギョウ</t>
    </rPh>
    <rPh sb="10" eb="11">
      <t>ヒ</t>
    </rPh>
    <rPh sb="11" eb="14">
      <t>ホジョキン</t>
    </rPh>
    <phoneticPr fontId="23"/>
  </si>
  <si>
    <t>医療機関等負担分</t>
    <rPh sb="0" eb="2">
      <t>イリョウ</t>
    </rPh>
    <rPh sb="2" eb="4">
      <t>キカン</t>
    </rPh>
    <rPh sb="4" eb="5">
      <t>トウ</t>
    </rPh>
    <rPh sb="5" eb="7">
      <t>フタン</t>
    </rPh>
    <rPh sb="7" eb="8">
      <t>ブン</t>
    </rPh>
    <phoneticPr fontId="23"/>
  </si>
  <si>
    <t>新人看護職員研修事業所要額精算書</t>
    <rPh sb="0" eb="2">
      <t>シンジン</t>
    </rPh>
    <rPh sb="2" eb="4">
      <t>カンゴ</t>
    </rPh>
    <rPh sb="4" eb="6">
      <t>ショクイン</t>
    </rPh>
    <rPh sb="6" eb="8">
      <t>ケンシュウ</t>
    </rPh>
    <rPh sb="8" eb="10">
      <t>ジギョウ</t>
    </rPh>
    <rPh sb="10" eb="13">
      <t>ショヨウガク</t>
    </rPh>
    <rPh sb="13" eb="16">
      <t>セイサンショ</t>
    </rPh>
    <phoneticPr fontId="22"/>
  </si>
  <si>
    <t>看護職員離職率</t>
    <rPh sb="0" eb="2">
      <t>カンゴ</t>
    </rPh>
    <rPh sb="2" eb="4">
      <t>ショクイン</t>
    </rPh>
    <rPh sb="4" eb="7">
      <t>リショクリツ</t>
    </rPh>
    <phoneticPr fontId="23"/>
  </si>
  <si>
    <t>到達目標に対する評価の　有無</t>
    <rPh sb="0" eb="2">
      <t>トウタツ</t>
    </rPh>
    <rPh sb="2" eb="4">
      <t>モクヒョウ</t>
    </rPh>
    <rPh sb="5" eb="6">
      <t>タイ</t>
    </rPh>
    <rPh sb="8" eb="9">
      <t>ヒョウ</t>
    </rPh>
    <rPh sb="9" eb="10">
      <t>アタイ</t>
    </rPh>
    <rPh sb="12" eb="13">
      <t>ユウ</t>
    </rPh>
    <rPh sb="13" eb="14">
      <t>ム</t>
    </rPh>
    <phoneticPr fontId="23"/>
  </si>
  <si>
    <t>受入
実績
人数</t>
    <rPh sb="0" eb="2">
      <t>ウケイレ</t>
    </rPh>
    <rPh sb="3" eb="5">
      <t>ジッセキ</t>
    </rPh>
    <rPh sb="6" eb="8">
      <t>ニンズウ</t>
    </rPh>
    <phoneticPr fontId="22"/>
  </si>
  <si>
    <t>受入職員の所属施設</t>
    <rPh sb="0" eb="2">
      <t>ウケイレ</t>
    </rPh>
    <rPh sb="2" eb="4">
      <t>ショクイン</t>
    </rPh>
    <rPh sb="5" eb="7">
      <t>ショゾク</t>
    </rPh>
    <rPh sb="7" eb="9">
      <t>シセツ</t>
    </rPh>
    <phoneticPr fontId="22"/>
  </si>
  <si>
    <t>病院</t>
    <rPh sb="0" eb="2">
      <t>ビョウイン</t>
    </rPh>
    <phoneticPr fontId="22"/>
  </si>
  <si>
    <t>診療所</t>
    <rPh sb="0" eb="3">
      <t>シンリョウジョ</t>
    </rPh>
    <phoneticPr fontId="22"/>
  </si>
  <si>
    <t>助産所</t>
    <rPh sb="0" eb="2">
      <t>ジョサン</t>
    </rPh>
    <rPh sb="2" eb="3">
      <t>トコロ</t>
    </rPh>
    <phoneticPr fontId="22"/>
  </si>
  <si>
    <t>介護老人保健施設</t>
    <rPh sb="0" eb="2">
      <t>カイゴ</t>
    </rPh>
    <rPh sb="2" eb="4">
      <t>ロウジン</t>
    </rPh>
    <rPh sb="4" eb="6">
      <t>ホケン</t>
    </rPh>
    <rPh sb="6" eb="8">
      <t>シセツ</t>
    </rPh>
    <phoneticPr fontId="22"/>
  </si>
  <si>
    <t>指定訪問看護事業所</t>
    <rPh sb="0" eb="2">
      <t>シテイ</t>
    </rPh>
    <rPh sb="2" eb="4">
      <t>ホウモン</t>
    </rPh>
    <rPh sb="4" eb="6">
      <t>カンゴ</t>
    </rPh>
    <rPh sb="6" eb="8">
      <t>ジギョウ</t>
    </rPh>
    <rPh sb="8" eb="9">
      <t>ショ</t>
    </rPh>
    <phoneticPr fontId="22"/>
  </si>
  <si>
    <t>※４月１日から３月３１日までの研修を記載すること。</t>
    <rPh sb="2" eb="3">
      <t>ガツ</t>
    </rPh>
    <rPh sb="4" eb="5">
      <t>ニチ</t>
    </rPh>
    <rPh sb="8" eb="9">
      <t>ガツ</t>
    </rPh>
    <rPh sb="11" eb="12">
      <t>ニチ</t>
    </rPh>
    <rPh sb="15" eb="17">
      <t>ケンシュウ</t>
    </rPh>
    <rPh sb="18" eb="20">
      <t>キサイ</t>
    </rPh>
    <phoneticPr fontId="22"/>
  </si>
  <si>
    <t>うち他施設
受入実績</t>
    <rPh sb="2" eb="5">
      <t>タシセツ</t>
    </rPh>
    <rPh sb="6" eb="8">
      <t>ウケイレ</t>
    </rPh>
    <rPh sb="8" eb="10">
      <t>ジッセキ</t>
    </rPh>
    <phoneticPr fontId="22"/>
  </si>
  <si>
    <t>1/2</t>
    <phoneticPr fontId="22"/>
  </si>
  <si>
    <t>2/2</t>
    <phoneticPr fontId="22"/>
  </si>
  <si>
    <t>新 　 人　　看　　護　　職　　員　　研　　修　　事　　業　　実　　績　　報　　告　　書</t>
    <rPh sb="0" eb="1">
      <t>シン</t>
    </rPh>
    <rPh sb="4" eb="5">
      <t>ジン</t>
    </rPh>
    <rPh sb="7" eb="8">
      <t>ミ</t>
    </rPh>
    <rPh sb="10" eb="11">
      <t>ユズル</t>
    </rPh>
    <rPh sb="13" eb="14">
      <t>ショク</t>
    </rPh>
    <rPh sb="16" eb="17">
      <t>イン</t>
    </rPh>
    <rPh sb="19" eb="20">
      <t>ケン</t>
    </rPh>
    <rPh sb="22" eb="23">
      <t>オサム</t>
    </rPh>
    <rPh sb="25" eb="26">
      <t>コト</t>
    </rPh>
    <rPh sb="28" eb="29">
      <t>ギョウ</t>
    </rPh>
    <rPh sb="31" eb="32">
      <t>ジツ</t>
    </rPh>
    <rPh sb="34" eb="35">
      <t>ツムギ</t>
    </rPh>
    <rPh sb="37" eb="38">
      <t>ホウ</t>
    </rPh>
    <rPh sb="40" eb="41">
      <t>コク</t>
    </rPh>
    <rPh sb="43" eb="44">
      <t>ショ</t>
    </rPh>
    <phoneticPr fontId="23"/>
  </si>
  <si>
    <t>病院等名称</t>
    <rPh sb="0" eb="2">
      <t>ビョウイン</t>
    </rPh>
    <rPh sb="2" eb="3">
      <t>トウ</t>
    </rPh>
    <rPh sb="3" eb="5">
      <t>メイショウ</t>
    </rPh>
    <phoneticPr fontId="23"/>
  </si>
  <si>
    <t>設置
主体</t>
    <rPh sb="0" eb="2">
      <t>セッチ</t>
    </rPh>
    <rPh sb="3" eb="5">
      <t>シュタイ</t>
    </rPh>
    <phoneticPr fontId="23"/>
  </si>
  <si>
    <t>医療法上の許可病床総数</t>
    <rPh sb="0" eb="3">
      <t>イリョウホウ</t>
    </rPh>
    <rPh sb="3" eb="4">
      <t>ジョウ</t>
    </rPh>
    <rPh sb="5" eb="7">
      <t>キョカ</t>
    </rPh>
    <rPh sb="7" eb="9">
      <t>ビョウショウ</t>
    </rPh>
    <rPh sb="9" eb="11">
      <t>ソウスウ</t>
    </rPh>
    <phoneticPr fontId="23"/>
  </si>
  <si>
    <t>看護
職員数</t>
    <rPh sb="0" eb="2">
      <t>カンゴ</t>
    </rPh>
    <rPh sb="3" eb="6">
      <t>ショクインスウ</t>
    </rPh>
    <phoneticPr fontId="23"/>
  </si>
  <si>
    <t>新人
看護
職員数</t>
    <rPh sb="0" eb="2">
      <t>シンジン</t>
    </rPh>
    <rPh sb="3" eb="5">
      <t>カンゴ</t>
    </rPh>
    <rPh sb="6" eb="9">
      <t>ショクインスウ</t>
    </rPh>
    <phoneticPr fontId="23"/>
  </si>
  <si>
    <t>新人看護職員を支える体制</t>
    <rPh sb="0" eb="2">
      <t>シンジン</t>
    </rPh>
    <rPh sb="2" eb="4">
      <t>カンゴ</t>
    </rPh>
    <rPh sb="4" eb="6">
      <t>ショクイン</t>
    </rPh>
    <rPh sb="7" eb="8">
      <t>ササ</t>
    </rPh>
    <rPh sb="10" eb="12">
      <t>タイセイ</t>
    </rPh>
    <phoneticPr fontId="23"/>
  </si>
  <si>
    <t>研修における組織体制</t>
    <rPh sb="0" eb="2">
      <t>ケンシュウ</t>
    </rPh>
    <rPh sb="6" eb="8">
      <t>ソシキ</t>
    </rPh>
    <rPh sb="8" eb="10">
      <t>タイセイ</t>
    </rPh>
    <phoneticPr fontId="23"/>
  </si>
  <si>
    <t>到達目標の設定の有無</t>
    <rPh sb="0" eb="2">
      <t>トウタツ</t>
    </rPh>
    <rPh sb="2" eb="4">
      <t>モクヒョウ</t>
    </rPh>
    <rPh sb="5" eb="7">
      <t>セッテイ</t>
    </rPh>
    <rPh sb="8" eb="10">
      <t>ウム</t>
    </rPh>
    <phoneticPr fontId="23"/>
  </si>
  <si>
    <t>研修プログラムの有無</t>
    <rPh sb="0" eb="2">
      <t>ケンシュウ</t>
    </rPh>
    <rPh sb="8" eb="10">
      <t>ウム</t>
    </rPh>
    <phoneticPr fontId="23"/>
  </si>
  <si>
    <t>医療機関受入研修事業</t>
    <rPh sb="0" eb="2">
      <t>イリョウ</t>
    </rPh>
    <rPh sb="2" eb="4">
      <t>キカン</t>
    </rPh>
    <rPh sb="4" eb="6">
      <t>ウケイレ</t>
    </rPh>
    <rPh sb="6" eb="8">
      <t>ケンシュウ</t>
    </rPh>
    <rPh sb="8" eb="10">
      <t>ジギョウ</t>
    </rPh>
    <phoneticPr fontId="23"/>
  </si>
  <si>
    <t>備考</t>
    <rPh sb="0" eb="2">
      <t>ビコウ</t>
    </rPh>
    <phoneticPr fontId="23"/>
  </si>
  <si>
    <t>研修
責任者数</t>
    <rPh sb="0" eb="2">
      <t>ケンシュウ</t>
    </rPh>
    <rPh sb="3" eb="6">
      <t>セキニンシャ</t>
    </rPh>
    <rPh sb="6" eb="7">
      <t>スウ</t>
    </rPh>
    <phoneticPr fontId="23"/>
  </si>
  <si>
    <t>教育
担当者数</t>
    <rPh sb="0" eb="2">
      <t>キョウイク</t>
    </rPh>
    <rPh sb="3" eb="6">
      <t>タントウシャ</t>
    </rPh>
    <rPh sb="6" eb="7">
      <t>スウ</t>
    </rPh>
    <phoneticPr fontId="23"/>
  </si>
  <si>
    <t>実地
指導者数</t>
    <rPh sb="0" eb="2">
      <t>ジッチ</t>
    </rPh>
    <rPh sb="3" eb="6">
      <t>シドウシャ</t>
    </rPh>
    <rPh sb="6" eb="7">
      <t>スウ</t>
    </rPh>
    <phoneticPr fontId="23"/>
  </si>
  <si>
    <t>受入
予定
人数</t>
    <rPh sb="0" eb="2">
      <t>ウケイレ</t>
    </rPh>
    <rPh sb="3" eb="5">
      <t>ヨテイ</t>
    </rPh>
    <rPh sb="6" eb="8">
      <t>ニンズウ</t>
    </rPh>
    <phoneticPr fontId="23"/>
  </si>
  <si>
    <t>研修の公開
・公募方法</t>
    <rPh sb="0" eb="2">
      <t>ケンシュウ</t>
    </rPh>
    <rPh sb="3" eb="5">
      <t>コウカイ</t>
    </rPh>
    <rPh sb="7" eb="9">
      <t>コウボ</t>
    </rPh>
    <rPh sb="9" eb="11">
      <t>ホウホウ</t>
    </rPh>
    <phoneticPr fontId="23"/>
  </si>
  <si>
    <t>専任</t>
    <rPh sb="0" eb="2">
      <t>センニン</t>
    </rPh>
    <phoneticPr fontId="23"/>
  </si>
  <si>
    <t>兼任</t>
    <rPh sb="0" eb="2">
      <t>ケンニン</t>
    </rPh>
    <phoneticPr fontId="23"/>
  </si>
  <si>
    <t>床</t>
    <rPh sb="0" eb="1">
      <t>ユカ</t>
    </rPh>
    <phoneticPr fontId="23"/>
  </si>
  <si>
    <t>人</t>
    <rPh sb="0" eb="1">
      <t>ニン</t>
    </rPh>
    <phoneticPr fontId="23"/>
  </si>
  <si>
    <t>％</t>
    <phoneticPr fontId="23"/>
  </si>
  <si>
    <t>ＨＰ上での公募</t>
    <rPh sb="2" eb="3">
      <t>ジョウ</t>
    </rPh>
    <rPh sb="5" eb="7">
      <t>コウボ</t>
    </rPh>
    <phoneticPr fontId="23"/>
  </si>
  <si>
    <t>機関誌等での公募</t>
    <rPh sb="0" eb="3">
      <t>キカンシ</t>
    </rPh>
    <rPh sb="3" eb="4">
      <t>トウ</t>
    </rPh>
    <rPh sb="6" eb="8">
      <t>コウボ</t>
    </rPh>
    <phoneticPr fontId="23"/>
  </si>
  <si>
    <t>その他</t>
    <rPh sb="2" eb="3">
      <t>タ</t>
    </rPh>
    <phoneticPr fontId="23"/>
  </si>
  <si>
    <t>チーム支援型</t>
    <rPh sb="3" eb="5">
      <t>シエン</t>
    </rPh>
    <rPh sb="5" eb="6">
      <t>ガタ</t>
    </rPh>
    <phoneticPr fontId="23"/>
  </si>
  <si>
    <t>相談窓口</t>
    <rPh sb="0" eb="2">
      <t>ソウダン</t>
    </rPh>
    <rPh sb="2" eb="4">
      <t>マドグチ</t>
    </rPh>
    <phoneticPr fontId="23"/>
  </si>
  <si>
    <t>プリセプターシップ</t>
  </si>
  <si>
    <t>チューターシップ</t>
  </si>
  <si>
    <t>メンターシップ</t>
  </si>
  <si>
    <t>１　収入の部</t>
    <rPh sb="2" eb="4">
      <t>シュウニュウ</t>
    </rPh>
    <rPh sb="5" eb="6">
      <t>ブ</t>
    </rPh>
    <phoneticPr fontId="22"/>
  </si>
  <si>
    <t>備考</t>
    <rPh sb="0" eb="2">
      <t>ビコウ</t>
    </rPh>
    <phoneticPr fontId="22"/>
  </si>
  <si>
    <t>円　</t>
  </si>
  <si>
    <t>２　支出の部</t>
    <rPh sb="2" eb="4">
      <t>シシュツ</t>
    </rPh>
    <rPh sb="5" eb="6">
      <t>ブ</t>
    </rPh>
    <phoneticPr fontId="22"/>
  </si>
  <si>
    <t>積算内訳</t>
  </si>
  <si>
    <t>（研　　修　　経　　費）</t>
    <rPh sb="1" eb="2">
      <t>ケン</t>
    </rPh>
    <rPh sb="4" eb="5">
      <t>オサム</t>
    </rPh>
    <rPh sb="7" eb="8">
      <t>キョウ</t>
    </rPh>
    <rPh sb="10" eb="11">
      <t>ヒ</t>
    </rPh>
    <phoneticPr fontId="23"/>
  </si>
  <si>
    <t>賃金</t>
    <rPh sb="0" eb="2">
      <t>チンギン</t>
    </rPh>
    <phoneticPr fontId="23"/>
  </si>
  <si>
    <t>研修責任者経費</t>
    <rPh sb="0" eb="2">
      <t>ケンシュウ</t>
    </rPh>
    <rPh sb="2" eb="5">
      <t>セキニンシャ</t>
    </rPh>
    <rPh sb="5" eb="7">
      <t>ケイヒ</t>
    </rPh>
    <phoneticPr fontId="23"/>
  </si>
  <si>
    <t>謝金</t>
    <rPh sb="0" eb="2">
      <t>シャキン</t>
    </rPh>
    <phoneticPr fontId="23"/>
  </si>
  <si>
    <t>人件費</t>
    <rPh sb="0" eb="3">
      <t>ジンケンヒ</t>
    </rPh>
    <phoneticPr fontId="23"/>
  </si>
  <si>
    <t>手当</t>
    <rPh sb="0" eb="2">
      <t>テアテ</t>
    </rPh>
    <phoneticPr fontId="23"/>
  </si>
  <si>
    <t>報償費</t>
    <phoneticPr fontId="23"/>
  </si>
  <si>
    <t>旅費</t>
    <rPh sb="0" eb="2">
      <t>リョヒ</t>
    </rPh>
    <phoneticPr fontId="23"/>
  </si>
  <si>
    <t>需用費</t>
    <rPh sb="0" eb="3">
      <t>ジュヨウヒ</t>
    </rPh>
    <phoneticPr fontId="23"/>
  </si>
  <si>
    <t>消耗品費</t>
    <rPh sb="0" eb="3">
      <t>ショウモウヒン</t>
    </rPh>
    <rPh sb="3" eb="4">
      <t>ヒ</t>
    </rPh>
    <phoneticPr fontId="23"/>
  </si>
  <si>
    <t>印刷製本費</t>
    <rPh sb="0" eb="2">
      <t>インサツ</t>
    </rPh>
    <rPh sb="2" eb="4">
      <t>セイホン</t>
    </rPh>
    <rPh sb="4" eb="5">
      <t>ヒ</t>
    </rPh>
    <phoneticPr fontId="23"/>
  </si>
  <si>
    <t>会議費</t>
    <rPh sb="0" eb="3">
      <t>カイギヒ</t>
    </rPh>
    <phoneticPr fontId="23"/>
  </si>
  <si>
    <t>図書購入費</t>
    <rPh sb="0" eb="2">
      <t>トショ</t>
    </rPh>
    <rPh sb="2" eb="5">
      <t>コウニュウヒ</t>
    </rPh>
    <phoneticPr fontId="23"/>
  </si>
  <si>
    <t>役務費</t>
    <rPh sb="0" eb="2">
      <t>エキム</t>
    </rPh>
    <rPh sb="2" eb="3">
      <t>ヒ</t>
    </rPh>
    <phoneticPr fontId="23"/>
  </si>
  <si>
    <t>通信運搬費</t>
    <rPh sb="0" eb="2">
      <t>ツウシン</t>
    </rPh>
    <rPh sb="2" eb="5">
      <t>ウンパンヒ</t>
    </rPh>
    <phoneticPr fontId="23"/>
  </si>
  <si>
    <t>雑役務費</t>
    <rPh sb="0" eb="3">
      <t>ザツエキム</t>
    </rPh>
    <rPh sb="3" eb="4">
      <t>ヒ</t>
    </rPh>
    <phoneticPr fontId="23"/>
  </si>
  <si>
    <t>使用料及び賃借料</t>
    <rPh sb="0" eb="3">
      <t>シヨウリョウ</t>
    </rPh>
    <rPh sb="3" eb="4">
      <t>オヨ</t>
    </rPh>
    <rPh sb="5" eb="8">
      <t>チンシャクリョウ</t>
    </rPh>
    <phoneticPr fontId="23"/>
  </si>
  <si>
    <t>（教 育 担 当 者 経 費）</t>
    <rPh sb="1" eb="2">
      <t>キョウ</t>
    </rPh>
    <rPh sb="3" eb="4">
      <t>イク</t>
    </rPh>
    <rPh sb="5" eb="6">
      <t>タダシ</t>
    </rPh>
    <rPh sb="7" eb="8">
      <t>トウ</t>
    </rPh>
    <rPh sb="9" eb="10">
      <t>モノ</t>
    </rPh>
    <rPh sb="11" eb="12">
      <t>キョウ</t>
    </rPh>
    <rPh sb="13" eb="14">
      <t>ヒ</t>
    </rPh>
    <phoneticPr fontId="23"/>
  </si>
  <si>
    <t>教育担当者経費</t>
    <rPh sb="0" eb="2">
      <t>キョウイク</t>
    </rPh>
    <rPh sb="2" eb="5">
      <t>タントウシャ</t>
    </rPh>
    <rPh sb="5" eb="7">
      <t>ケイヒ</t>
    </rPh>
    <phoneticPr fontId="23"/>
  </si>
  <si>
    <t>（医療機関受入研修事業）</t>
    <rPh sb="1" eb="3">
      <t>イリョウ</t>
    </rPh>
    <rPh sb="3" eb="5">
      <t>キカン</t>
    </rPh>
    <rPh sb="5" eb="7">
      <t>ウケイレ</t>
    </rPh>
    <rPh sb="7" eb="9">
      <t>ケンシュウ</t>
    </rPh>
    <rPh sb="9" eb="11">
      <t>ジギョウ</t>
    </rPh>
    <phoneticPr fontId="23"/>
  </si>
  <si>
    <t>備品購入費</t>
    <rPh sb="0" eb="2">
      <t>ビヒン</t>
    </rPh>
    <rPh sb="2" eb="5">
      <t>コウニュウヒ</t>
    </rPh>
    <phoneticPr fontId="23"/>
  </si>
  <si>
    <t>合計</t>
  </si>
  <si>
    <t>（注）</t>
    <rPh sb="1" eb="2">
      <t>チュウ</t>
    </rPh>
    <phoneticPr fontId="23"/>
  </si>
  <si>
    <t>基準額</t>
    <rPh sb="0" eb="3">
      <t>キジュンガク</t>
    </rPh>
    <phoneticPr fontId="23"/>
  </si>
  <si>
    <t>病院等名</t>
    <rPh sb="0" eb="2">
      <t>ビョウイン</t>
    </rPh>
    <rPh sb="2" eb="3">
      <t>トウ</t>
    </rPh>
    <rPh sb="3" eb="4">
      <t>メイ</t>
    </rPh>
    <phoneticPr fontId="23"/>
  </si>
  <si>
    <t>研修経費
の分</t>
    <rPh sb="0" eb="2">
      <t>ケンシュウ</t>
    </rPh>
    <rPh sb="2" eb="4">
      <t>ケイヒ</t>
    </rPh>
    <rPh sb="6" eb="7">
      <t>ブン</t>
    </rPh>
    <phoneticPr fontId="23"/>
  </si>
  <si>
    <t>教育担当者
経費の分</t>
    <rPh sb="0" eb="2">
      <t>キョウイク</t>
    </rPh>
    <rPh sb="2" eb="5">
      <t>タントウシャ</t>
    </rPh>
    <rPh sb="6" eb="8">
      <t>ケイヒ</t>
    </rPh>
    <rPh sb="9" eb="10">
      <t>ブン</t>
    </rPh>
    <phoneticPr fontId="23"/>
  </si>
  <si>
    <t>医療機関受入
研修事業の分</t>
    <rPh sb="0" eb="2">
      <t>イリョウ</t>
    </rPh>
    <rPh sb="2" eb="4">
      <t>キカン</t>
    </rPh>
    <rPh sb="4" eb="6">
      <t>ウケイレ</t>
    </rPh>
    <rPh sb="7" eb="9">
      <t>ケンシュウ</t>
    </rPh>
    <rPh sb="9" eb="11">
      <t>ジギョウ</t>
    </rPh>
    <rPh sb="12" eb="13">
      <t>ブン</t>
    </rPh>
    <phoneticPr fontId="23"/>
  </si>
  <si>
    <t>計</t>
    <rPh sb="0" eb="1">
      <t>ケイ</t>
    </rPh>
    <phoneticPr fontId="23"/>
  </si>
  <si>
    <t>金額</t>
    <rPh sb="0" eb="2">
      <t>キンガク</t>
    </rPh>
    <phoneticPr fontId="23"/>
  </si>
  <si>
    <t>総時間数</t>
    <rPh sb="0" eb="1">
      <t>ソウ</t>
    </rPh>
    <rPh sb="1" eb="4">
      <t>ジカンスウ</t>
    </rPh>
    <phoneticPr fontId="23"/>
  </si>
  <si>
    <t>Ｂ</t>
  </si>
  <si>
    <t xml:space="preserve">円 </t>
  </si>
  <si>
    <t>時間</t>
    <rPh sb="0" eb="2">
      <t>ジカン</t>
    </rPh>
    <phoneticPr fontId="23"/>
  </si>
  <si>
    <t>円</t>
    <rPh sb="0" eb="1">
      <t>エン</t>
    </rPh>
    <phoneticPr fontId="23"/>
  </si>
  <si>
    <t>医療機関名</t>
    <rPh sb="0" eb="2">
      <t>イリョウ</t>
    </rPh>
    <rPh sb="2" eb="4">
      <t>キカン</t>
    </rPh>
    <rPh sb="4" eb="5">
      <t>メイ</t>
    </rPh>
    <phoneticPr fontId="22"/>
  </si>
  <si>
    <t>番号</t>
    <rPh sb="0" eb="2">
      <t>バンゴウ</t>
    </rPh>
    <phoneticPr fontId="22"/>
  </si>
  <si>
    <t>研修実施日
(実施時間数）</t>
    <rPh sb="0" eb="2">
      <t>ケンシュウ</t>
    </rPh>
    <rPh sb="2" eb="4">
      <t>ジッシ</t>
    </rPh>
    <rPh sb="4" eb="5">
      <t>ヒ</t>
    </rPh>
    <rPh sb="7" eb="9">
      <t>ジッシ</t>
    </rPh>
    <rPh sb="9" eb="11">
      <t>ジカン</t>
    </rPh>
    <rPh sb="11" eb="12">
      <t>スウ</t>
    </rPh>
    <phoneticPr fontId="22"/>
  </si>
  <si>
    <t>内容</t>
    <rPh sb="0" eb="2">
      <t>ナイヨウ</t>
    </rPh>
    <phoneticPr fontId="22"/>
  </si>
  <si>
    <t>講師・担当者名</t>
    <rPh sb="0" eb="2">
      <t>コウシ</t>
    </rPh>
    <rPh sb="3" eb="5">
      <t>タントウ</t>
    </rPh>
    <rPh sb="5" eb="6">
      <t>シャ</t>
    </rPh>
    <rPh sb="6" eb="7">
      <t>メイ</t>
    </rPh>
    <phoneticPr fontId="22"/>
  </si>
  <si>
    <t>場　　所</t>
    <rPh sb="0" eb="1">
      <t>バ</t>
    </rPh>
    <rPh sb="3" eb="4">
      <t>ショ</t>
    </rPh>
    <phoneticPr fontId="22"/>
  </si>
  <si>
    <t>（人）</t>
    <rPh sb="1" eb="2">
      <t>ニン</t>
    </rPh>
    <phoneticPr fontId="22"/>
  </si>
  <si>
    <t>　　月　　　日
（　　　時間）</t>
    <rPh sb="2" eb="3">
      <t>ツキ</t>
    </rPh>
    <rPh sb="6" eb="7">
      <t>ニチ</t>
    </rPh>
    <rPh sb="12" eb="14">
      <t>ジカン</t>
    </rPh>
    <phoneticPr fontId="22"/>
  </si>
  <si>
    <t>※記入欄が不足する場合は、適宜追加すること。</t>
    <rPh sb="1" eb="4">
      <t>キニュウラン</t>
    </rPh>
    <rPh sb="5" eb="7">
      <t>フソク</t>
    </rPh>
    <rPh sb="9" eb="11">
      <t>バアイ</t>
    </rPh>
    <rPh sb="13" eb="15">
      <t>テキギ</t>
    </rPh>
    <rPh sb="15" eb="17">
      <t>ツイカ</t>
    </rPh>
    <phoneticPr fontId="22"/>
  </si>
  <si>
    <t>研　　修　　実　　績　　報　　告　　書</t>
    <rPh sb="0" eb="1">
      <t>ケン</t>
    </rPh>
    <rPh sb="3" eb="4">
      <t>オサム</t>
    </rPh>
    <rPh sb="6" eb="7">
      <t>ミ</t>
    </rPh>
    <rPh sb="9" eb="10">
      <t>ツムギ</t>
    </rPh>
    <rPh sb="12" eb="13">
      <t>ホウ</t>
    </rPh>
    <rPh sb="15" eb="16">
      <t>コク</t>
    </rPh>
    <rPh sb="18" eb="19">
      <t>ショ</t>
    </rPh>
    <phoneticPr fontId="22"/>
  </si>
  <si>
    <t>研修実績</t>
    <rPh sb="0" eb="2">
      <t>ケンシュウ</t>
    </rPh>
    <rPh sb="2" eb="4">
      <t>ジッセキ</t>
    </rPh>
    <phoneticPr fontId="22"/>
  </si>
  <si>
    <t>参加者数</t>
    <rPh sb="0" eb="3">
      <t>サンカシャ</t>
    </rPh>
    <rPh sb="3" eb="4">
      <t>スウ</t>
    </rPh>
    <phoneticPr fontId="22"/>
  </si>
  <si>
    <t>その他</t>
    <rPh sb="2" eb="3">
      <t>タ</t>
    </rPh>
    <phoneticPr fontId="22"/>
  </si>
  <si>
    <t>研修の公開・公募方法一覧</t>
    <rPh sb="0" eb="2">
      <t>ケンシュウ</t>
    </rPh>
    <rPh sb="3" eb="5">
      <t>コウカイ</t>
    </rPh>
    <rPh sb="6" eb="8">
      <t>コウボ</t>
    </rPh>
    <rPh sb="8" eb="10">
      <t>ホウホウ</t>
    </rPh>
    <rPh sb="10" eb="12">
      <t>イチラン</t>
    </rPh>
    <phoneticPr fontId="22"/>
  </si>
  <si>
    <t>助産所</t>
    <rPh sb="0" eb="2">
      <t>ジョサン</t>
    </rPh>
    <rPh sb="2" eb="3">
      <t>ジョ</t>
    </rPh>
    <phoneticPr fontId="23"/>
  </si>
  <si>
    <t>設置
主体
(番号)</t>
    <rPh sb="0" eb="2">
      <t>セッチ</t>
    </rPh>
    <rPh sb="7" eb="9">
      <t>バンゴウ</t>
    </rPh>
    <phoneticPr fontId="23"/>
  </si>
  <si>
    <t>差引額</t>
  </si>
  <si>
    <t>新人
看護
職員
等数</t>
    <rPh sb="0" eb="2">
      <t>シンジン</t>
    </rPh>
    <rPh sb="3" eb="5">
      <t>カンゴ</t>
    </rPh>
    <rPh sb="6" eb="8">
      <t>ショクイン</t>
    </rPh>
    <rPh sb="9" eb="10">
      <t>トウ</t>
    </rPh>
    <rPh sb="10" eb="11">
      <t>スウ</t>
    </rPh>
    <phoneticPr fontId="23"/>
  </si>
  <si>
    <t>介護老人保健施設</t>
    <rPh sb="0" eb="2">
      <t>カイゴ</t>
    </rPh>
    <rPh sb="2" eb="4">
      <t>ロウジン</t>
    </rPh>
    <rPh sb="4" eb="6">
      <t>ホケン</t>
    </rPh>
    <rPh sb="6" eb="8">
      <t>シセツ</t>
    </rPh>
    <phoneticPr fontId="23"/>
  </si>
  <si>
    <t>指定訪問看護事業所</t>
    <rPh sb="0" eb="2">
      <t>シテイ</t>
    </rPh>
    <rPh sb="2" eb="4">
      <t>ホウモン</t>
    </rPh>
    <rPh sb="4" eb="6">
      <t>カンゴ</t>
    </rPh>
    <rPh sb="6" eb="8">
      <t>ジギョウ</t>
    </rPh>
    <rPh sb="8" eb="9">
      <t>ショ</t>
    </rPh>
    <phoneticPr fontId="23"/>
  </si>
  <si>
    <t>※番号記入</t>
    <rPh sb="1" eb="3">
      <t>バンゴウ</t>
    </rPh>
    <rPh sb="3" eb="5">
      <t>キニュウ</t>
    </rPh>
    <phoneticPr fontId="22"/>
  </si>
  <si>
    <t>（注）１　「施設区分」、「設置主体」は、別添１から当てはまるものを選択すること。</t>
    <rPh sb="1" eb="2">
      <t>チュウ</t>
    </rPh>
    <rPh sb="6" eb="8">
      <t>シセツ</t>
    </rPh>
    <rPh sb="8" eb="10">
      <t>クブン</t>
    </rPh>
    <rPh sb="13" eb="15">
      <t>セッチ</t>
    </rPh>
    <rPh sb="15" eb="17">
      <t>シュタイ</t>
    </rPh>
    <rPh sb="20" eb="22">
      <t>ベッテン</t>
    </rPh>
    <rPh sb="25" eb="26">
      <t>ア</t>
    </rPh>
    <rPh sb="33" eb="35">
      <t>センタク</t>
    </rPh>
    <phoneticPr fontId="23"/>
  </si>
  <si>
    <t>　　　２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3"/>
  </si>
  <si>
    <t>　　　４　「医療機関受入研修事業」の「総時間数」欄は、例えば、１回５時間の研修に３人の新人職員を受け入れて実施した場合は５×３＝１５（時間）のように考え、</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phoneticPr fontId="23"/>
  </si>
  <si>
    <t>　　　６　Ｆ欄には、Ｄ欄の金額とＥ欄の金額とを比較して少ない方の額と、Ｃ欄を比較して少ない方の額を記入すること。</t>
    <rPh sb="36" eb="37">
      <t>ラン</t>
    </rPh>
    <rPh sb="38" eb="40">
      <t>ヒカク</t>
    </rPh>
    <rPh sb="42" eb="43">
      <t>スク</t>
    </rPh>
    <rPh sb="45" eb="46">
      <t>ホウ</t>
    </rPh>
    <rPh sb="47" eb="48">
      <t>ガク</t>
    </rPh>
    <phoneticPr fontId="23"/>
  </si>
  <si>
    <t>寄付金
その他の
収入額</t>
    <phoneticPr fontId="23"/>
  </si>
  <si>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2"/>
  </si>
  <si>
    <t>人</t>
    <rPh sb="0" eb="1">
      <t>ヒト</t>
    </rPh>
    <phoneticPr fontId="22"/>
  </si>
  <si>
    <t>病院</t>
    <rPh sb="0" eb="2">
      <t>ビョウイン</t>
    </rPh>
    <phoneticPr fontId="23"/>
  </si>
  <si>
    <t>診療所</t>
    <rPh sb="0" eb="3">
      <t>シンリョウジョ</t>
    </rPh>
    <phoneticPr fontId="2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</si>
  <si>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3"/>
  </si>
  <si>
    <t>別添１</t>
    <rPh sb="0" eb="2">
      <t>ベッテン</t>
    </rPh>
    <phoneticPr fontId="23"/>
  </si>
  <si>
    <t>施設区分一覧</t>
    <rPh sb="0" eb="2">
      <t>シセツ</t>
    </rPh>
    <rPh sb="2" eb="4">
      <t>クブン</t>
    </rPh>
    <rPh sb="4" eb="6">
      <t>イチラン</t>
    </rPh>
    <phoneticPr fontId="23"/>
  </si>
  <si>
    <t>番号</t>
    <rPh sb="0" eb="2">
      <t>バンゴウ</t>
    </rPh>
    <phoneticPr fontId="23"/>
  </si>
  <si>
    <t>区分</t>
    <rPh sb="0" eb="2">
      <t>クブン</t>
    </rPh>
    <phoneticPr fontId="23"/>
  </si>
  <si>
    <t>受入予定人数</t>
    <rPh sb="0" eb="2">
      <t>ウケイレ</t>
    </rPh>
    <rPh sb="2" eb="4">
      <t>ヨテイ</t>
    </rPh>
    <rPh sb="4" eb="6">
      <t>ニンズウ</t>
    </rPh>
    <phoneticPr fontId="23"/>
  </si>
  <si>
    <t>受入実績人数</t>
    <rPh sb="0" eb="2">
      <t>ウケイレ</t>
    </rPh>
    <rPh sb="2" eb="4">
      <t>ジッセキ</t>
    </rPh>
    <rPh sb="4" eb="6">
      <t>ニンズウ</t>
    </rPh>
    <phoneticPr fontId="22"/>
  </si>
  <si>
    <t>新人看護職員研修</t>
    <rPh sb="0" eb="2">
      <t>シンジン</t>
    </rPh>
    <rPh sb="2" eb="4">
      <t>カンゴ</t>
    </rPh>
    <rPh sb="4" eb="6">
      <t>ショクイン</t>
    </rPh>
    <rPh sb="6" eb="8">
      <t>ケンシュウ</t>
    </rPh>
    <phoneticPr fontId="22"/>
  </si>
  <si>
    <t>新人保健師研修</t>
    <rPh sb="0" eb="2">
      <t>シンジン</t>
    </rPh>
    <rPh sb="2" eb="5">
      <t>ホケンシ</t>
    </rPh>
    <rPh sb="5" eb="7">
      <t>ケンシュウ</t>
    </rPh>
    <phoneticPr fontId="22"/>
  </si>
  <si>
    <t>新人助産師研修</t>
    <rPh sb="0" eb="2">
      <t>シンジン</t>
    </rPh>
    <rPh sb="2" eb="5">
      <t>ジョサンシ</t>
    </rPh>
    <rPh sb="5" eb="7">
      <t>ケンシュウ</t>
    </rPh>
    <phoneticPr fontId="22"/>
  </si>
  <si>
    <t>実施
月数</t>
    <rPh sb="0" eb="2">
      <t>ジッシ</t>
    </rPh>
    <rPh sb="3" eb="4">
      <t>ツキ</t>
    </rPh>
    <rPh sb="4" eb="5">
      <t>スウ</t>
    </rPh>
    <phoneticPr fontId="22"/>
  </si>
  <si>
    <t>施設
区分</t>
    <rPh sb="0" eb="2">
      <t>シセツ</t>
    </rPh>
    <rPh sb="3" eb="5">
      <t>クブン</t>
    </rPh>
    <phoneticPr fontId="23"/>
  </si>
  <si>
    <t>月</t>
    <rPh sb="0" eb="1">
      <t>ツキ</t>
    </rPh>
    <phoneticPr fontId="22"/>
  </si>
  <si>
    <t>実施
日数</t>
    <rPh sb="0" eb="2">
      <t>ジッシ</t>
    </rPh>
    <rPh sb="3" eb="4">
      <t>ニチ</t>
    </rPh>
    <rPh sb="4" eb="5">
      <t>スウ</t>
    </rPh>
    <phoneticPr fontId="22"/>
  </si>
  <si>
    <t>日</t>
    <rPh sb="0" eb="1">
      <t>ニチ</t>
    </rPh>
    <phoneticPr fontId="22"/>
  </si>
  <si>
    <t>新人保健師数</t>
    <rPh sb="0" eb="2">
      <t>シンジン</t>
    </rPh>
    <rPh sb="2" eb="5">
      <t>ホケンシ</t>
    </rPh>
    <rPh sb="5" eb="6">
      <t>スウ</t>
    </rPh>
    <phoneticPr fontId="23"/>
  </si>
  <si>
    <t>うち再掲分</t>
    <rPh sb="2" eb="4">
      <t>サイケイ</t>
    </rPh>
    <rPh sb="4" eb="5">
      <t>ブン</t>
    </rPh>
    <phoneticPr fontId="23"/>
  </si>
  <si>
    <t>新人助産師数</t>
    <rPh sb="0" eb="2">
      <t>シンジン</t>
    </rPh>
    <rPh sb="2" eb="5">
      <t>ジョサンシ</t>
    </rPh>
    <rPh sb="5" eb="6">
      <t>スウ</t>
    </rPh>
    <phoneticPr fontId="23"/>
  </si>
  <si>
    <t>保健師離職率(再掲)</t>
    <rPh sb="0" eb="3">
      <t>ホケンシ</t>
    </rPh>
    <rPh sb="3" eb="6">
      <t>リショクリツ</t>
    </rPh>
    <rPh sb="7" eb="9">
      <t>サイケイ</t>
    </rPh>
    <phoneticPr fontId="23"/>
  </si>
  <si>
    <t>助産師離職率(再掲)</t>
    <rPh sb="0" eb="3">
      <t>ジョサンシ</t>
    </rPh>
    <rPh sb="3" eb="6">
      <t>リショクリツ</t>
    </rPh>
    <rPh sb="7" eb="9">
      <t>サイケイ</t>
    </rPh>
    <phoneticPr fontId="23"/>
  </si>
  <si>
    <t>新人看護職員離職率</t>
    <rPh sb="0" eb="2">
      <t>シンジン</t>
    </rPh>
    <rPh sb="2" eb="4">
      <t>カンゴ</t>
    </rPh>
    <rPh sb="4" eb="6">
      <t>ショクイン</t>
    </rPh>
    <rPh sb="6" eb="9">
      <t>リショクリツ</t>
    </rPh>
    <phoneticPr fontId="23"/>
  </si>
  <si>
    <t>新人保健師離職率</t>
    <rPh sb="0" eb="2">
      <t>シンジン</t>
    </rPh>
    <rPh sb="2" eb="5">
      <t>ホケンシ</t>
    </rPh>
    <rPh sb="5" eb="8">
      <t>リショクリツ</t>
    </rPh>
    <phoneticPr fontId="23"/>
  </si>
  <si>
    <t>新人助産師離職率</t>
    <rPh sb="0" eb="2">
      <t>シンジン</t>
    </rPh>
    <rPh sb="2" eb="5">
      <t>ジョサンシ</t>
    </rPh>
    <rPh sb="5" eb="8">
      <t>リショクリツ</t>
    </rPh>
    <phoneticPr fontId="23"/>
  </si>
  <si>
    <t>％</t>
  </si>
  <si>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3"/>
  </si>
  <si>
    <t>　　　　　簡潔に記載すること。</t>
    <rPh sb="5" eb="7">
      <t>カンケツ</t>
    </rPh>
    <rPh sb="8" eb="10">
      <t>キサイ</t>
    </rPh>
    <phoneticPr fontId="22"/>
  </si>
  <si>
    <t>（注）</t>
    <rPh sb="1" eb="2">
      <t>チュウ</t>
    </rPh>
    <phoneticPr fontId="22"/>
  </si>
  <si>
    <t>　　　８　「看護職員（保健師、助産師）離職率」の算出にあたっては次式による。</t>
    <rPh sb="6" eb="8">
      <t>カンゴ</t>
    </rPh>
    <rPh sb="8" eb="10">
      <t>ショクイン</t>
    </rPh>
    <rPh sb="11" eb="14">
      <t>ホケンシ</t>
    </rPh>
    <rPh sb="15" eb="18">
      <t>ジョサンシ</t>
    </rPh>
    <rPh sb="19" eb="22">
      <t>リショクリツ</t>
    </rPh>
    <rPh sb="24" eb="26">
      <t>サンシュツ</t>
    </rPh>
    <rPh sb="32" eb="33">
      <t>ツギ</t>
    </rPh>
    <rPh sb="33" eb="34">
      <t>シキ</t>
    </rPh>
    <phoneticPr fontId="23"/>
  </si>
  <si>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23"/>
  </si>
  <si>
    <t>　　　　　　※看護職員（保健師、助産師）退職者数＝その年度の４月１日から３月３１日の間に退職した看護職員（保健師、助産師）の数</t>
    <rPh sb="7" eb="9">
      <t>カンゴ</t>
    </rPh>
    <rPh sb="9" eb="11">
      <t>ショクイン</t>
    </rPh>
    <rPh sb="12" eb="15">
      <t>ホケンシ</t>
    </rPh>
    <rPh sb="16" eb="19">
      <t>ジョサンシ</t>
    </rPh>
    <rPh sb="20" eb="23">
      <t>タイショクシャ</t>
    </rPh>
    <rPh sb="23" eb="24">
      <t>スウ</t>
    </rPh>
    <rPh sb="27" eb="29">
      <t>ネンド</t>
    </rPh>
    <rPh sb="31" eb="32">
      <t>ガツ</t>
    </rPh>
    <rPh sb="33" eb="34">
      <t>ニチ</t>
    </rPh>
    <rPh sb="37" eb="38">
      <t>ガツ</t>
    </rPh>
    <rPh sb="40" eb="41">
      <t>ニチ</t>
    </rPh>
    <rPh sb="42" eb="43">
      <t>アイダ</t>
    </rPh>
    <rPh sb="44" eb="46">
      <t>タイショク</t>
    </rPh>
    <rPh sb="48" eb="50">
      <t>カンゴ</t>
    </rPh>
    <rPh sb="50" eb="52">
      <t>ショクイン</t>
    </rPh>
    <rPh sb="53" eb="56">
      <t>ホケンシ</t>
    </rPh>
    <rPh sb="57" eb="60">
      <t>ジョサンシ</t>
    </rPh>
    <rPh sb="62" eb="63">
      <t>スウ</t>
    </rPh>
    <phoneticPr fontId="23"/>
  </si>
  <si>
    <t>　　　　　　　平均看護職員（保健師、助産師）数＝（年度当初の在籍看護職員（保健師、助産師）数＋年度末の在籍看護職員（保健師、助産師）数）／２</t>
    <rPh sb="7" eb="9">
      <t>ヘイキン</t>
    </rPh>
    <rPh sb="9" eb="11">
      <t>カンゴ</t>
    </rPh>
    <rPh sb="11" eb="13">
      <t>ショクイン</t>
    </rPh>
    <rPh sb="14" eb="17">
      <t>ホケンシ</t>
    </rPh>
    <rPh sb="18" eb="21">
      <t>ジョサンシ</t>
    </rPh>
    <rPh sb="22" eb="23">
      <t>スウ</t>
    </rPh>
    <rPh sb="25" eb="27">
      <t>ネンド</t>
    </rPh>
    <rPh sb="27" eb="29">
      <t>トウショ</t>
    </rPh>
    <rPh sb="30" eb="32">
      <t>ザイセキ</t>
    </rPh>
    <rPh sb="32" eb="34">
      <t>カンゴ</t>
    </rPh>
    <rPh sb="34" eb="36">
      <t>ショクイン</t>
    </rPh>
    <rPh sb="37" eb="40">
      <t>ホケンシ</t>
    </rPh>
    <rPh sb="41" eb="44">
      <t>ジョサンシ</t>
    </rPh>
    <rPh sb="45" eb="46">
      <t>スウ</t>
    </rPh>
    <rPh sb="47" eb="50">
      <t>ネンドマツ</t>
    </rPh>
    <rPh sb="51" eb="53">
      <t>ザイセキ</t>
    </rPh>
    <rPh sb="53" eb="55">
      <t>カンゴ</t>
    </rPh>
    <rPh sb="55" eb="57">
      <t>ショクイン</t>
    </rPh>
    <rPh sb="58" eb="61">
      <t>ホケンシ</t>
    </rPh>
    <rPh sb="62" eb="65">
      <t>ジョサンシ</t>
    </rPh>
    <rPh sb="66" eb="67">
      <t>スウ</t>
    </rPh>
    <phoneticPr fontId="23"/>
  </si>
  <si>
    <t>　　　９　「新人看護職員（保健師、助産師）離職率」の算出にあたっては次式による。</t>
    <rPh sb="6" eb="8">
      <t>シンジン</t>
    </rPh>
    <rPh sb="8" eb="10">
      <t>カンゴ</t>
    </rPh>
    <rPh sb="10" eb="12">
      <t>ショクイン</t>
    </rPh>
    <rPh sb="13" eb="16">
      <t>ホケンシ</t>
    </rPh>
    <rPh sb="17" eb="20">
      <t>ジョサンシ</t>
    </rPh>
    <rPh sb="21" eb="24">
      <t>リショクリツ</t>
    </rPh>
    <rPh sb="26" eb="28">
      <t>サンシュツ</t>
    </rPh>
    <rPh sb="34" eb="36">
      <t>ジシキ</t>
    </rPh>
    <phoneticPr fontId="23"/>
  </si>
  <si>
    <t>研 修
修 了
者 数</t>
    <rPh sb="0" eb="1">
      <t>ケン</t>
    </rPh>
    <rPh sb="2" eb="3">
      <t>オサム</t>
    </rPh>
    <rPh sb="4" eb="5">
      <t>シュウ</t>
    </rPh>
    <rPh sb="6" eb="7">
      <t>リョウ</t>
    </rPh>
    <rPh sb="8" eb="9">
      <t>シャ</t>
    </rPh>
    <rPh sb="10" eb="11">
      <t>スウ</t>
    </rPh>
    <phoneticPr fontId="22"/>
  </si>
  <si>
    <t>　　１１　「新人看護職員を支える体制」、「研修の公開・公募方法」は、別添２から最もよく当てはまるものを選択し、「その他」を選択した場合は備考欄に体制及び方法を</t>
    <rPh sb="6" eb="8">
      <t>シンジン</t>
    </rPh>
    <rPh sb="8" eb="10">
      <t>カンゴ</t>
    </rPh>
    <rPh sb="10" eb="12">
      <t>ショクイン</t>
    </rPh>
    <rPh sb="13" eb="14">
      <t>ササ</t>
    </rPh>
    <rPh sb="16" eb="18">
      <t>タイセイ</t>
    </rPh>
    <rPh sb="21" eb="23">
      <t>ケンシュウ</t>
    </rPh>
    <rPh sb="24" eb="26">
      <t>コウカイ</t>
    </rPh>
    <rPh sb="27" eb="29">
      <t>コウボ</t>
    </rPh>
    <rPh sb="29" eb="31">
      <t>ホウホウ</t>
    </rPh>
    <rPh sb="34" eb="36">
      <t>ベッテン</t>
    </rPh>
    <rPh sb="39" eb="40">
      <t>モット</t>
    </rPh>
    <rPh sb="43" eb="44">
      <t>ア</t>
    </rPh>
    <rPh sb="51" eb="53">
      <t>センタク</t>
    </rPh>
    <rPh sb="58" eb="59">
      <t>タ</t>
    </rPh>
    <rPh sb="61" eb="63">
      <t>センタク</t>
    </rPh>
    <rPh sb="65" eb="67">
      <t>バアイ</t>
    </rPh>
    <rPh sb="68" eb="71">
      <t>ビコウラン</t>
    </rPh>
    <rPh sb="72" eb="74">
      <t>タイセイ</t>
    </rPh>
    <rPh sb="74" eb="75">
      <t>オヨ</t>
    </rPh>
    <rPh sb="76" eb="78">
      <t>ホウホウ</t>
    </rPh>
    <phoneticPr fontId="23"/>
  </si>
  <si>
    <t>　　１３　「修了者数」は、研修プログラムの全課程を修了し、評価を終えた新人看護職員数とする。</t>
    <rPh sb="6" eb="9">
      <t>シュウリョウシャ</t>
    </rPh>
    <rPh sb="9" eb="10">
      <t>スウ</t>
    </rPh>
    <rPh sb="13" eb="15">
      <t>ケンシュウ</t>
    </rPh>
    <rPh sb="21" eb="24">
      <t>ゼンカテイ</t>
    </rPh>
    <rPh sb="25" eb="27">
      <t>シュウリョウ</t>
    </rPh>
    <rPh sb="29" eb="31">
      <t>ヒョウカ</t>
    </rPh>
    <rPh sb="32" eb="33">
      <t>オ</t>
    </rPh>
    <rPh sb="35" eb="37">
      <t>シンジン</t>
    </rPh>
    <rPh sb="37" eb="39">
      <t>カンゴ</t>
    </rPh>
    <rPh sb="39" eb="41">
      <t>ショクイン</t>
    </rPh>
    <rPh sb="41" eb="42">
      <t>スウ</t>
    </rPh>
    <phoneticPr fontId="23"/>
  </si>
  <si>
    <t>　　１４　「受入予定人数」は、自施設の新人看護職員（保健師、助産師）研修に、他の病院等から受け入れを予定していた新人看護職員（保健師、助産師）数とし、実人数とする。</t>
    <rPh sb="6" eb="8">
      <t>ウケイレ</t>
    </rPh>
    <rPh sb="8" eb="10">
      <t>ヨテイ</t>
    </rPh>
    <rPh sb="10" eb="12">
      <t>ニンズウ</t>
    </rPh>
    <rPh sb="15" eb="16">
      <t>ジ</t>
    </rPh>
    <rPh sb="16" eb="18">
      <t>シセツ</t>
    </rPh>
    <rPh sb="19" eb="21">
      <t>シンジン</t>
    </rPh>
    <rPh sb="21" eb="23">
      <t>カンゴ</t>
    </rPh>
    <rPh sb="23" eb="25">
      <t>ショクイン</t>
    </rPh>
    <rPh sb="26" eb="29">
      <t>ホケンシ</t>
    </rPh>
    <rPh sb="30" eb="33">
      <t>ジョサンシ</t>
    </rPh>
    <rPh sb="34" eb="36">
      <t>ケンシュウ</t>
    </rPh>
    <rPh sb="38" eb="39">
      <t>タ</t>
    </rPh>
    <rPh sb="40" eb="42">
      <t>ビョウイン</t>
    </rPh>
    <rPh sb="42" eb="43">
      <t>トウ</t>
    </rPh>
    <rPh sb="45" eb="46">
      <t>ウ</t>
    </rPh>
    <rPh sb="47" eb="48">
      <t>イ</t>
    </rPh>
    <rPh sb="50" eb="52">
      <t>ヨテイ</t>
    </rPh>
    <rPh sb="56" eb="58">
      <t>シンジン</t>
    </rPh>
    <rPh sb="58" eb="60">
      <t>カンゴ</t>
    </rPh>
    <rPh sb="60" eb="62">
      <t>ショクイン</t>
    </rPh>
    <rPh sb="63" eb="66">
      <t>ホケンシ</t>
    </rPh>
    <rPh sb="67" eb="70">
      <t>ジョサンシ</t>
    </rPh>
    <rPh sb="71" eb="72">
      <t>カズ</t>
    </rPh>
    <rPh sb="75" eb="76">
      <t>ジツ</t>
    </rPh>
    <rPh sb="76" eb="78">
      <t>ニンズウ</t>
    </rPh>
    <phoneticPr fontId="23"/>
  </si>
  <si>
    <t>　　　７　「うち再掲分」には、「新人保健師数」又は「新人助産師数」のうち、「新人看護職員数」にも計上した者の数を記載すること。</t>
    <rPh sb="8" eb="10">
      <t>サイケイ</t>
    </rPh>
    <rPh sb="10" eb="11">
      <t>ブン</t>
    </rPh>
    <rPh sb="16" eb="18">
      <t>シンジン</t>
    </rPh>
    <phoneticPr fontId="23"/>
  </si>
  <si>
    <t>　　１５　「受入実績人数」は、自施設の新人看護職員（保健師、助産師）研修に、他の病院等から実際に受け入れた新人看護職員（保健師、助産師）数とし、実人数とする。</t>
    <rPh sb="6" eb="8">
      <t>ウケイレ</t>
    </rPh>
    <rPh sb="8" eb="10">
      <t>ジッセキ</t>
    </rPh>
    <rPh sb="10" eb="12">
      <t>ニンズウ</t>
    </rPh>
    <rPh sb="15" eb="16">
      <t>ジ</t>
    </rPh>
    <rPh sb="16" eb="18">
      <t>シセツ</t>
    </rPh>
    <rPh sb="19" eb="21">
      <t>シンジン</t>
    </rPh>
    <rPh sb="21" eb="23">
      <t>カンゴ</t>
    </rPh>
    <rPh sb="23" eb="25">
      <t>ショクイン</t>
    </rPh>
    <rPh sb="26" eb="29">
      <t>ホケンシ</t>
    </rPh>
    <rPh sb="30" eb="33">
      <t>ジョサンシ</t>
    </rPh>
    <rPh sb="34" eb="36">
      <t>ケンシュウ</t>
    </rPh>
    <rPh sb="38" eb="39">
      <t>タ</t>
    </rPh>
    <rPh sb="40" eb="42">
      <t>ビョウイン</t>
    </rPh>
    <rPh sb="42" eb="43">
      <t>トウ</t>
    </rPh>
    <rPh sb="45" eb="47">
      <t>ジッサイ</t>
    </rPh>
    <rPh sb="48" eb="49">
      <t>ウ</t>
    </rPh>
    <rPh sb="50" eb="51">
      <t>イ</t>
    </rPh>
    <rPh sb="53" eb="55">
      <t>シンジン</t>
    </rPh>
    <rPh sb="55" eb="57">
      <t>カンゴ</t>
    </rPh>
    <rPh sb="57" eb="59">
      <t>ショクイン</t>
    </rPh>
    <rPh sb="60" eb="63">
      <t>ホケンシ</t>
    </rPh>
    <rPh sb="64" eb="67">
      <t>ジョサンシ</t>
    </rPh>
    <rPh sb="68" eb="69">
      <t>カズ</t>
    </rPh>
    <rPh sb="72" eb="73">
      <t>ジツ</t>
    </rPh>
    <rPh sb="73" eb="75">
      <t>ニンズウ</t>
    </rPh>
    <phoneticPr fontId="23"/>
  </si>
  <si>
    <t>　　１６　「受入職員の所属施設」には、所属施設ごとに受入職員の数を記載すること。</t>
    <rPh sb="6" eb="8">
      <t>ウケイレ</t>
    </rPh>
    <rPh sb="8" eb="10">
      <t>ショクイン</t>
    </rPh>
    <rPh sb="11" eb="13">
      <t>ショゾク</t>
    </rPh>
    <rPh sb="13" eb="15">
      <t>シセツ</t>
    </rPh>
    <rPh sb="19" eb="21">
      <t>ショゾク</t>
    </rPh>
    <rPh sb="21" eb="23">
      <t>シセツ</t>
    </rPh>
    <rPh sb="26" eb="28">
      <t>ウケイレ</t>
    </rPh>
    <rPh sb="28" eb="30">
      <t>ショクイン</t>
    </rPh>
    <rPh sb="31" eb="32">
      <t>カズ</t>
    </rPh>
    <rPh sb="33" eb="35">
      <t>キサイ</t>
    </rPh>
    <phoneticPr fontId="23"/>
  </si>
  <si>
    <t>　　１７　「実施月数」、「実施日数」は、それぞれ医療機関受入研修事業の年間実施月数、日数を記載すること。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ツキスウ</t>
    </rPh>
    <rPh sb="42" eb="44">
      <t>ニッスウ</t>
    </rPh>
    <rPh sb="45" eb="47">
      <t>キサイ</t>
    </rPh>
    <phoneticPr fontId="23"/>
  </si>
  <si>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23"/>
  </si>
  <si>
    <t>　　　　　　※新人看護職員（保健師、助産師）退職者数＝その年度の４月１日から３月３１日の間に退職した新人看護職員（保健師、助産師）の数</t>
    <rPh sb="7" eb="9">
      <t>シンジン</t>
    </rPh>
    <rPh sb="9" eb="11">
      <t>カンゴ</t>
    </rPh>
    <rPh sb="11" eb="13">
      <t>ショクイン</t>
    </rPh>
    <rPh sb="14" eb="17">
      <t>ホケンシ</t>
    </rPh>
    <rPh sb="18" eb="21">
      <t>ジョサンシ</t>
    </rPh>
    <rPh sb="22" eb="25">
      <t>タイショクシャ</t>
    </rPh>
    <rPh sb="25" eb="26">
      <t>スウ</t>
    </rPh>
    <rPh sb="29" eb="31">
      <t>ネンド</t>
    </rPh>
    <rPh sb="33" eb="34">
      <t>ガツ</t>
    </rPh>
    <rPh sb="35" eb="36">
      <t>ニチ</t>
    </rPh>
    <rPh sb="39" eb="40">
      <t>ガツ</t>
    </rPh>
    <rPh sb="42" eb="43">
      <t>ニチ</t>
    </rPh>
    <rPh sb="44" eb="45">
      <t>アイダ</t>
    </rPh>
    <rPh sb="46" eb="48">
      <t>タイショク</t>
    </rPh>
    <rPh sb="50" eb="52">
      <t>シンジン</t>
    </rPh>
    <rPh sb="52" eb="54">
      <t>カンゴ</t>
    </rPh>
    <rPh sb="54" eb="56">
      <t>ショクイン</t>
    </rPh>
    <rPh sb="57" eb="60">
      <t>ホケンシ</t>
    </rPh>
    <rPh sb="61" eb="64">
      <t>ジョサンシ</t>
    </rPh>
    <rPh sb="66" eb="67">
      <t>スウ</t>
    </rPh>
    <phoneticPr fontId="23"/>
  </si>
  <si>
    <t>　　　　　　　新人看護職員（保健師、助産師）採用者数＝その年度の４月１日から３月３１日の間に採用した新人看護職員（保健師、助産師）の数</t>
    <rPh sb="7" eb="9">
      <t>シンジン</t>
    </rPh>
    <rPh sb="9" eb="11">
      <t>カンゴ</t>
    </rPh>
    <rPh sb="11" eb="13">
      <t>ショクイン</t>
    </rPh>
    <rPh sb="14" eb="17">
      <t>ホケンシ</t>
    </rPh>
    <rPh sb="18" eb="21">
      <t>ジョサンシ</t>
    </rPh>
    <rPh sb="22" eb="24">
      <t>サイヨウ</t>
    </rPh>
    <rPh sb="24" eb="25">
      <t>シャ</t>
    </rPh>
    <rPh sb="25" eb="26">
      <t>スウ</t>
    </rPh>
    <rPh sb="29" eb="31">
      <t>ネンド</t>
    </rPh>
    <rPh sb="33" eb="34">
      <t>ガツ</t>
    </rPh>
    <rPh sb="35" eb="36">
      <t>ニチ</t>
    </rPh>
    <rPh sb="39" eb="40">
      <t>ガツ</t>
    </rPh>
    <rPh sb="42" eb="43">
      <t>ニチ</t>
    </rPh>
    <rPh sb="44" eb="45">
      <t>アイダ</t>
    </rPh>
    <rPh sb="46" eb="48">
      <t>サイヨウ</t>
    </rPh>
    <rPh sb="50" eb="52">
      <t>シンジン</t>
    </rPh>
    <rPh sb="52" eb="54">
      <t>カンゴ</t>
    </rPh>
    <rPh sb="54" eb="56">
      <t>ショクイン</t>
    </rPh>
    <rPh sb="57" eb="60">
      <t>ホケンシ</t>
    </rPh>
    <rPh sb="61" eb="64">
      <t>ジョサンシ</t>
    </rPh>
    <rPh sb="66" eb="67">
      <t>スウ</t>
    </rPh>
    <phoneticPr fontId="23"/>
  </si>
  <si>
    <t>←水色のセルに入力してください</t>
    <rPh sb="1" eb="3">
      <t>ミズイロ</t>
    </rPh>
    <rPh sb="7" eb="9">
      <t>ニュウリョク</t>
    </rPh>
    <phoneticPr fontId="22"/>
  </si>
  <si>
    <t>収　支　計　算　書</t>
    <rPh sb="0" eb="1">
      <t>オサム</t>
    </rPh>
    <rPh sb="2" eb="3">
      <t>ササ</t>
    </rPh>
    <rPh sb="4" eb="5">
      <t>ケイ</t>
    </rPh>
    <rPh sb="6" eb="7">
      <t>ザン</t>
    </rPh>
    <rPh sb="8" eb="9">
      <t>ショ</t>
    </rPh>
    <phoneticPr fontId="22"/>
  </si>
  <si>
    <t>　Ｉ</t>
    <phoneticPr fontId="23"/>
  </si>
  <si>
    <t>交付決定済額</t>
    <rPh sb="0" eb="2">
      <t>コウフ</t>
    </rPh>
    <rPh sb="2" eb="4">
      <t>ケッテイ</t>
    </rPh>
    <rPh sb="4" eb="5">
      <t>スミ</t>
    </rPh>
    <rPh sb="5" eb="6">
      <t>ガク</t>
    </rPh>
    <phoneticPr fontId="23"/>
  </si>
  <si>
    <t>交付確定額</t>
    <rPh sb="0" eb="2">
      <t>コウフ</t>
    </rPh>
    <rPh sb="2" eb="4">
      <t>カクテイ</t>
    </rPh>
    <rPh sb="4" eb="5">
      <t>ガク</t>
    </rPh>
    <phoneticPr fontId="23"/>
  </si>
  <si>
    <t>　　　　実施した年間の総時間数を記載すること。</t>
    <rPh sb="4" eb="6">
      <t>ジッシ</t>
    </rPh>
    <rPh sb="8" eb="10">
      <t>ネンカン</t>
    </rPh>
    <rPh sb="11" eb="12">
      <t>ソウ</t>
    </rPh>
    <rPh sb="12" eb="15">
      <t>ジカンスウ</t>
    </rPh>
    <rPh sb="16" eb="18">
      <t>キサイ</t>
    </rPh>
    <phoneticPr fontId="23"/>
  </si>
  <si>
    <t>　　　５　「受入実績数」欄は総時間数４０時間につき１名と考え、３０名を上限とすること。なお、時間数に４０時間未満の端数が生じた場合は切り捨てること。</t>
    <rPh sb="6" eb="8">
      <t>ウケイレ</t>
    </rPh>
    <rPh sb="8" eb="10">
      <t>ジッセキ</t>
    </rPh>
    <rPh sb="10" eb="11">
      <t>スウ</t>
    </rPh>
    <rPh sb="11" eb="12">
      <t>テイスウ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2"/>
  </si>
  <si>
    <t>　　　　　なお、新人看護職員研修、新人保健師研修又は新人助産師研修の複数の研修を実施した施設において、複数の研修に参加した者は１名として計上する。</t>
    <phoneticPr fontId="22"/>
  </si>
  <si>
    <t>　　　３　「研修経費の分」欄には、研修経費の分の基準額の合計を記載すること。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ゴウケイ</t>
    </rPh>
    <rPh sb="31" eb="33">
      <t>キサイ</t>
    </rPh>
    <phoneticPr fontId="22"/>
  </si>
  <si>
    <t>対象経費の実支出額</t>
    <rPh sb="0" eb="2">
      <t>タイショウ</t>
    </rPh>
    <rPh sb="2" eb="4">
      <t>ケイヒ</t>
    </rPh>
    <rPh sb="5" eb="6">
      <t>ジツ</t>
    </rPh>
    <rPh sb="6" eb="8">
      <t>シシュツ</t>
    </rPh>
    <phoneticPr fontId="22"/>
  </si>
  <si>
    <t>　　　４　「新人看護職員数」には、主として免許取得後に初めて就労する保健師、助産師、看護師及び准看護師のうち、新人看護職員研修に参加した者の数を記載すること。</t>
    <rPh sb="6" eb="8">
      <t>シンジン</t>
    </rPh>
    <rPh sb="8" eb="10">
      <t>カンゴ</t>
    </rPh>
    <rPh sb="10" eb="13">
      <t>ショクインスウ</t>
    </rPh>
    <rPh sb="17" eb="18">
      <t>シュ</t>
    </rPh>
    <rPh sb="21" eb="23">
      <t>メンキョ</t>
    </rPh>
    <phoneticPr fontId="23"/>
  </si>
  <si>
    <t>　　　５　「新人保健師数」には、主として保健師免許取得後に初めて保健師として就労する保健師のうち、新人保健師研修に参加した者の数を記載すること。</t>
    <rPh sb="6" eb="8">
      <t>シンジン</t>
    </rPh>
    <rPh sb="8" eb="11">
      <t>ホケンシ</t>
    </rPh>
    <rPh sb="11" eb="12">
      <t>スウ</t>
    </rPh>
    <rPh sb="16" eb="17">
      <t>シュ</t>
    </rPh>
    <rPh sb="20" eb="23">
      <t>ホケンシ</t>
    </rPh>
    <rPh sb="23" eb="25">
      <t>メンキョ</t>
    </rPh>
    <rPh sb="32" eb="35">
      <t>ホケンシ</t>
    </rPh>
    <rPh sb="51" eb="54">
      <t>ホケンシ</t>
    </rPh>
    <phoneticPr fontId="23"/>
  </si>
  <si>
    <t>　　　６　「新人助産師数」には、主として助産師免許取得後に初めて助産師として就労する助産師のうち、新人助産師研修に参加した者の数を記載すること。</t>
    <rPh sb="6" eb="8">
      <t>シンジン</t>
    </rPh>
    <rPh sb="8" eb="11">
      <t>ジョサンシ</t>
    </rPh>
    <rPh sb="11" eb="12">
      <t>スウ</t>
    </rPh>
    <rPh sb="16" eb="17">
      <t>シュ</t>
    </rPh>
    <rPh sb="20" eb="23">
      <t>ジョサンシ</t>
    </rPh>
    <rPh sb="23" eb="25">
      <t>メンキョ</t>
    </rPh>
    <rPh sb="32" eb="35">
      <t>ジョサンシ</t>
    </rPh>
    <rPh sb="51" eb="54">
      <t>ジョサンシ</t>
    </rPh>
    <phoneticPr fontId="23"/>
  </si>
  <si>
    <t>実収入額</t>
    <rPh sb="0" eb="1">
      <t>ジツ</t>
    </rPh>
    <rPh sb="1" eb="3">
      <t>シュウニュウ</t>
    </rPh>
    <rPh sb="3" eb="4">
      <t>ガク</t>
    </rPh>
    <phoneticPr fontId="22"/>
  </si>
  <si>
    <t>選定額のうち研修・教育担当者経費相当額</t>
    <rPh sb="6" eb="8">
      <t>ケンシュウ</t>
    </rPh>
    <rPh sb="9" eb="11">
      <t>キョウイク</t>
    </rPh>
    <rPh sb="11" eb="14">
      <t>タントウシャ</t>
    </rPh>
    <rPh sb="14" eb="16">
      <t>ケイヒ</t>
    </rPh>
    <rPh sb="16" eb="19">
      <t>ソウトウガク</t>
    </rPh>
    <phoneticPr fontId="22"/>
  </si>
  <si>
    <t>　　同程度の研修を実施していた場合に開始年度を記載すること。</t>
    <phoneticPr fontId="22"/>
  </si>
  <si>
    <t>補助所要額</t>
    <rPh sb="0" eb="2">
      <t>ホジョ</t>
    </rPh>
    <rPh sb="2" eb="5">
      <t>ショヨウガク</t>
    </rPh>
    <phoneticPr fontId="23"/>
  </si>
  <si>
    <t>Ｈ</t>
    <phoneticPr fontId="22"/>
  </si>
  <si>
    <t>　Ｊ</t>
    <phoneticPr fontId="23"/>
  </si>
  <si>
    <r>
      <t>　　　２　「看護職員数」、「新人看護職員数」及び「研修における組織体制」は</t>
    </r>
    <r>
      <rPr>
        <sz val="9"/>
        <color theme="1"/>
        <rFont val="ＭＳ 明朝"/>
        <family val="1"/>
        <charset val="128"/>
      </rPr>
      <t>当該年度の</t>
    </r>
    <r>
      <rPr>
        <sz val="9"/>
        <rFont val="ＭＳ 明朝"/>
        <family val="1"/>
        <charset val="128"/>
      </rPr>
      <t>４月末現在で記載すること。</t>
    </r>
    <rPh sb="6" eb="8">
      <t>カンゴ</t>
    </rPh>
    <rPh sb="8" eb="11">
      <t>ショクインスウ</t>
    </rPh>
    <rPh sb="14" eb="16">
      <t>シンジン</t>
    </rPh>
    <rPh sb="16" eb="18">
      <t>カンゴ</t>
    </rPh>
    <rPh sb="18" eb="21">
      <t>ショクインスウ</t>
    </rPh>
    <rPh sb="22" eb="23">
      <t>オヨ</t>
    </rPh>
    <rPh sb="25" eb="27">
      <t>ケンシュウ</t>
    </rPh>
    <rPh sb="31" eb="33">
      <t>ソシキ</t>
    </rPh>
    <rPh sb="33" eb="35">
      <t>タイセイ</t>
    </rPh>
    <rPh sb="37" eb="39">
      <t>トウガイ</t>
    </rPh>
    <rPh sb="39" eb="41">
      <t>ネンド</t>
    </rPh>
    <rPh sb="43" eb="44">
      <t>ガツ</t>
    </rPh>
    <rPh sb="44" eb="45">
      <t>マツ</t>
    </rPh>
    <rPh sb="45" eb="47">
      <t>ゲンザイ</t>
    </rPh>
    <rPh sb="48" eb="50">
      <t>キサイ</t>
    </rPh>
    <phoneticPr fontId="23"/>
  </si>
  <si>
    <r>
      <t>　　１０　「過去の新人看護職員研修の実施状況」は、</t>
    </r>
    <r>
      <rPr>
        <u/>
        <sz val="9"/>
        <color theme="1"/>
        <rFont val="ＭＳ 明朝"/>
        <family val="1"/>
        <charset val="128"/>
      </rPr>
      <t>当該</t>
    </r>
    <r>
      <rPr>
        <sz val="9"/>
        <color theme="1"/>
        <rFont val="ＭＳ 明朝"/>
        <family val="1"/>
        <charset val="128"/>
      </rPr>
      <t>年度以前に新人看護職員研修ガイドライン</t>
    </r>
    <r>
      <rPr>
        <u/>
        <sz val="9"/>
        <color theme="1"/>
        <rFont val="ＭＳ 明朝"/>
        <family val="1"/>
        <charset val="128"/>
      </rPr>
      <t>（平成２６年度以降は新人看護職員研修ガイドライン改訂版）</t>
    </r>
    <r>
      <rPr>
        <sz val="9"/>
        <color theme="1"/>
        <rFont val="ＭＳ 明朝"/>
        <family val="1"/>
        <charset val="128"/>
      </rPr>
      <t>に沿った研修と</t>
    </r>
    <rPh sb="6" eb="8">
      <t>カコ</t>
    </rPh>
    <rPh sb="9" eb="11">
      <t>シンジン</t>
    </rPh>
    <rPh sb="11" eb="13">
      <t>カンゴ</t>
    </rPh>
    <rPh sb="13" eb="15">
      <t>ショクイン</t>
    </rPh>
    <rPh sb="15" eb="17">
      <t>ケンシュウ</t>
    </rPh>
    <rPh sb="18" eb="20">
      <t>ジッシ</t>
    </rPh>
    <rPh sb="20" eb="22">
      <t>ジョウキョウ</t>
    </rPh>
    <rPh sb="25" eb="27">
      <t>トウガイ</t>
    </rPh>
    <rPh sb="27" eb="29">
      <t>ネンド</t>
    </rPh>
    <rPh sb="29" eb="31">
      <t>イゼン</t>
    </rPh>
    <rPh sb="32" eb="34">
      <t>シンジン</t>
    </rPh>
    <rPh sb="34" eb="36">
      <t>カンゴ</t>
    </rPh>
    <rPh sb="36" eb="38">
      <t>ショクイン</t>
    </rPh>
    <rPh sb="38" eb="40">
      <t>ケンシュウ</t>
    </rPh>
    <rPh sb="75" eb="76">
      <t>ソ</t>
    </rPh>
    <rPh sb="78" eb="80">
      <t>ケンシュウ</t>
    </rPh>
    <phoneticPr fontId="23"/>
  </si>
  <si>
    <r>
      <t xml:space="preserve">  　 </t>
    </r>
    <r>
      <rPr>
        <u/>
        <sz val="9"/>
        <color theme="1"/>
        <rFont val="ＭＳ 明朝"/>
        <family val="1"/>
        <charset val="128"/>
      </rPr>
      <t>なお、平成２１年度以前はガイドラインと同程度の研修を実施していた場合に記載すること。</t>
    </r>
    <phoneticPr fontId="22"/>
  </si>
  <si>
    <t>様式第１０号（第９条関係）</t>
    <rPh sb="0" eb="2">
      <t>ヨウシキ</t>
    </rPh>
    <rPh sb="2" eb="3">
      <t>ダイ</t>
    </rPh>
    <rPh sb="5" eb="6">
      <t>ゴウ</t>
    </rPh>
    <rPh sb="7" eb="8">
      <t>ダイ</t>
    </rPh>
    <rPh sb="9" eb="10">
      <t>ジョウ</t>
    </rPh>
    <rPh sb="10" eb="12">
      <t>カンケイ</t>
    </rPh>
    <phoneticPr fontId="23"/>
  </si>
  <si>
    <r>
      <t>　　　　　新人看護職員等の人数は</t>
    </r>
    <r>
      <rPr>
        <sz val="16"/>
        <rFont val="ＭＳ 明朝"/>
        <family val="1"/>
        <charset val="128"/>
      </rPr>
      <t>当該年度の４</t>
    </r>
    <r>
      <rPr>
        <sz val="16"/>
        <color rgb="FF000000"/>
        <rFont val="ＭＳ 明朝"/>
        <family val="1"/>
        <charset val="128"/>
      </rPr>
      <t>月末現在</t>
    </r>
    <r>
      <rPr>
        <sz val="16"/>
        <color indexed="8"/>
        <rFont val="ＭＳ 明朝"/>
        <family val="1"/>
        <charset val="128"/>
      </rPr>
      <t>で在職している、新人看護職員、新人保健師及び新人助産師であって、それぞれの研修に参加した人数とする。</t>
    </r>
    <rPh sb="16" eb="20">
      <t>トウガイネンド</t>
    </rPh>
    <rPh sb="23" eb="24">
      <t>マツ</t>
    </rPh>
    <phoneticPr fontId="22"/>
  </si>
  <si>
    <t>　（１，０００円未満の端数切り捨て）</t>
    <phoneticPr fontId="22"/>
  </si>
  <si>
    <t>様式第９号（第９条関係）</t>
    <rPh sb="0" eb="2">
      <t>ヨウシキ</t>
    </rPh>
    <rPh sb="2" eb="3">
      <t>ダイ</t>
    </rPh>
    <rPh sb="4" eb="5">
      <t>ゴウ</t>
    </rPh>
    <rPh sb="6" eb="7">
      <t>ダイ</t>
    </rPh>
    <rPh sb="8" eb="9">
      <t>ジョウ</t>
    </rPh>
    <rPh sb="9" eb="11">
      <t>カンケイ</t>
    </rPh>
    <phoneticPr fontId="22"/>
  </si>
  <si>
    <t>様式第１１号（第９条関係）</t>
    <rPh sb="0" eb="2">
      <t>ヨウシキ</t>
    </rPh>
    <rPh sb="2" eb="3">
      <t>ダイ</t>
    </rPh>
    <rPh sb="5" eb="6">
      <t>ゴウ</t>
    </rPh>
    <rPh sb="7" eb="8">
      <t>ダイ</t>
    </rPh>
    <rPh sb="9" eb="10">
      <t>ジョウ</t>
    </rPh>
    <rPh sb="10" eb="12">
      <t>カンケイ</t>
    </rPh>
    <phoneticPr fontId="22"/>
  </si>
  <si>
    <t>有</t>
    <rPh sb="0" eb="1">
      <t>ア</t>
    </rPh>
    <phoneticPr fontId="22"/>
  </si>
  <si>
    <t>無</t>
    <rPh sb="0" eb="1">
      <t>ナ</t>
    </rPh>
    <phoneticPr fontId="22"/>
  </si>
  <si>
    <r>
      <t>様式第</t>
    </r>
    <r>
      <rPr>
        <u/>
        <sz val="14"/>
        <rFont val="ＭＳ 明朝"/>
        <family val="1"/>
        <charset val="128"/>
      </rPr>
      <t>８</t>
    </r>
    <r>
      <rPr>
        <sz val="14"/>
        <rFont val="ＭＳ 明朝"/>
        <family val="1"/>
        <charset val="128"/>
      </rPr>
      <t>号（第</t>
    </r>
    <r>
      <rPr>
        <u/>
        <sz val="14"/>
        <rFont val="ＭＳ 明朝"/>
        <family val="1"/>
        <charset val="128"/>
      </rPr>
      <t>９</t>
    </r>
    <r>
      <rPr>
        <sz val="14"/>
        <rFont val="ＭＳ 明朝"/>
        <family val="1"/>
        <charset val="128"/>
      </rPr>
      <t>条関係）</t>
    </r>
    <rPh sb="0" eb="2">
      <t>ヨウシキ</t>
    </rPh>
    <rPh sb="2" eb="3">
      <t>ダイ</t>
    </rPh>
    <rPh sb="4" eb="5">
      <t>ゴウ</t>
    </rPh>
    <rPh sb="6" eb="7">
      <t>ダイ</t>
    </rPh>
    <rPh sb="8" eb="9">
      <t>ジョウ</t>
    </rPh>
    <rPh sb="9" eb="11">
      <t>カンケイ</t>
    </rPh>
    <phoneticPr fontId="22"/>
  </si>
  <si>
    <t>総　事　業　費</t>
    <rPh sb="0" eb="1">
      <t>ソウ</t>
    </rPh>
    <rPh sb="2" eb="3">
      <t>コト</t>
    </rPh>
    <rPh sb="4" eb="5">
      <t>ゴウ</t>
    </rPh>
    <rPh sb="6" eb="7">
      <t>ヒ</t>
    </rPh>
    <phoneticPr fontId="22"/>
  </si>
  <si>
    <t>対 象 経 費 の 支 出 予 定 額</t>
    <phoneticPr fontId="22"/>
  </si>
  <si>
    <t>施　設
区　分</t>
    <rPh sb="0" eb="1">
      <t>シ</t>
    </rPh>
    <rPh sb="2" eb="3">
      <t>セツ</t>
    </rPh>
    <rPh sb="4" eb="5">
      <t>ク</t>
    </rPh>
    <rPh sb="6" eb="7">
      <t>ブン</t>
    </rPh>
    <phoneticPr fontId="22"/>
  </si>
  <si>
    <t>計</t>
    <rPh sb="0" eb="1">
      <t>ケイ</t>
    </rPh>
    <phoneticPr fontId="22"/>
  </si>
  <si>
    <t>新人看護職員研修事業の分</t>
    <rPh sb="11" eb="12">
      <t>ブン</t>
    </rPh>
    <phoneticPr fontId="22"/>
  </si>
  <si>
    <t>医療機関受入研修事業の分</t>
    <rPh sb="0" eb="2">
      <t>イリョウ</t>
    </rPh>
    <rPh sb="2" eb="4">
      <t>キカン</t>
    </rPh>
    <rPh sb="4" eb="6">
      <t>ウケイレ</t>
    </rPh>
    <rPh sb="6" eb="8">
      <t>ケンシュウ</t>
    </rPh>
    <rPh sb="8" eb="10">
      <t>ジギョウ</t>
    </rPh>
    <rPh sb="11" eb="12">
      <t>ブン</t>
    </rPh>
    <phoneticPr fontId="22"/>
  </si>
  <si>
    <t>新人看護職員研修事業</t>
    <phoneticPr fontId="22"/>
  </si>
  <si>
    <t>医療機関受入研修事業</t>
    <rPh sb="0" eb="2">
      <t>イリョウ</t>
    </rPh>
    <rPh sb="2" eb="4">
      <t>キカン</t>
    </rPh>
    <rPh sb="4" eb="6">
      <t>ウケイレ</t>
    </rPh>
    <rPh sb="6" eb="8">
      <t>ケンシュウ</t>
    </rPh>
    <rPh sb="8" eb="10">
      <t>ジギョウ</t>
    </rPh>
    <phoneticPr fontId="22"/>
  </si>
  <si>
    <t>選定額のうち医療機関受入研修経費相当額</t>
    <rPh sb="0" eb="2">
      <t>センテイ</t>
    </rPh>
    <rPh sb="2" eb="3">
      <t>ガク</t>
    </rPh>
    <rPh sb="6" eb="8">
      <t>イリョウ</t>
    </rPh>
    <rPh sb="8" eb="10">
      <t>キカン</t>
    </rPh>
    <rPh sb="10" eb="12">
      <t>ウケイレ</t>
    </rPh>
    <rPh sb="12" eb="14">
      <t>ケンシュウ</t>
    </rPh>
    <rPh sb="14" eb="16">
      <t>ケイヒ</t>
    </rPh>
    <rPh sb="16" eb="19">
      <t>ソウトウガク</t>
    </rPh>
    <phoneticPr fontId="22"/>
  </si>
  <si>
    <t>小計</t>
    <rPh sb="0" eb="2">
      <t>ショウケイ</t>
    </rPh>
    <phoneticPr fontId="22"/>
  </si>
  <si>
    <t>Ａ</t>
    <phoneticPr fontId="22"/>
  </si>
  <si>
    <t>(Ａ－Ｂ)Ｃ</t>
  </si>
  <si>
    <t>Ｄ</t>
    <phoneticPr fontId="22"/>
  </si>
  <si>
    <t>Ｅ</t>
    <phoneticPr fontId="22"/>
  </si>
  <si>
    <t xml:space="preserve">Ｆ </t>
    <phoneticPr fontId="22"/>
  </si>
  <si>
    <t>Ｇ</t>
    <phoneticPr fontId="22"/>
  </si>
  <si>
    <t>（300床以上）</t>
    <rPh sb="4" eb="5">
      <t>ショウ</t>
    </rPh>
    <rPh sb="5" eb="7">
      <t>イジョウ</t>
    </rPh>
    <phoneticPr fontId="22"/>
  </si>
  <si>
    <t>受入実績数</t>
    <rPh sb="0" eb="2">
      <t>ウケイレ</t>
    </rPh>
    <rPh sb="2" eb="4">
      <t>ジッセキ</t>
    </rPh>
    <rPh sb="4" eb="5">
      <t>スウ</t>
    </rPh>
    <phoneticPr fontId="23"/>
  </si>
  <si>
    <t>　　　７　Ｈ欄には、医療法上の許可病床数が３００床以上の病院はＦに１／３を乗じた額とＧに１／２を乗じた額の合計を記入すること。</t>
    <rPh sb="10" eb="13">
      <t>イリョウホウ</t>
    </rPh>
    <rPh sb="13" eb="14">
      <t>ジョウ</t>
    </rPh>
    <rPh sb="15" eb="17">
      <t>キョカ</t>
    </rPh>
    <phoneticPr fontId="23"/>
  </si>
  <si>
    <t>病　院　等　名</t>
    <rPh sb="0" eb="1">
      <t>ヤマイ</t>
    </rPh>
    <rPh sb="2" eb="3">
      <t>イン</t>
    </rPh>
    <rPh sb="4" eb="5">
      <t>トウ</t>
    </rPh>
    <rPh sb="6" eb="7">
      <t>メイ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</si>
</sst>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0_ "/>
  </numFmts>
  <fonts count="4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9"/>
      <name val="ＭＳ 明朝"/>
      <family val="1"/>
      <charset val="128"/>
    </font>
    <font>
      <sz val="6"/>
      <name val="ＭＳ 明朝"/>
      <family val="1"/>
      <charset val="128"/>
    </font>
    <font>
      <sz val="14"/>
      <name val="ＭＳ Ｐ明朝"/>
      <family val="1"/>
      <charset val="128"/>
    </font>
    <font>
      <u/>
      <sz val="14"/>
      <name val="ＭＳ 明朝"/>
      <family val="1"/>
      <charset val="128"/>
    </font>
    <font>
      <sz val="16"/>
      <name val="ＭＳ 明朝"/>
      <family val="1"/>
      <charset val="128"/>
    </font>
    <font>
      <sz val="16"/>
      <name val="ＭＳ Ｐゴシック"/>
      <family val="3"/>
      <charset val="128"/>
    </font>
    <font>
      <sz val="14"/>
      <name val="ＭＳ Ｐゴシック"/>
      <family val="3"/>
      <charset val="128"/>
    </font>
    <font>
      <sz val="18"/>
      <name val="ＭＳ 明朝"/>
      <family val="1"/>
      <charset val="128"/>
    </font>
    <font>
      <sz val="12"/>
      <name val="ＭＳ Ｐゴシック"/>
      <family val="3"/>
      <charset val="128"/>
    </font>
    <font>
      <sz val="9"/>
      <name val="ＭＳ Ｐゴシック"/>
      <family val="3"/>
      <charset val="128"/>
    </font>
    <font>
      <sz val="14"/>
      <name val="ＭＳ ゴシック"/>
      <family val="3"/>
      <charset val="128"/>
    </font>
    <font>
      <sz val="16"/>
      <color indexed="8"/>
      <name val="ＭＳ 明朝"/>
      <family val="1"/>
      <charset val="128"/>
    </font>
    <font>
      <sz val="11"/>
      <color theme="1"/>
      <name val="ＭＳ 明朝"/>
      <family val="1"/>
      <charset val="128"/>
    </font>
    <font>
      <sz val="16"/>
      <color theme="1"/>
      <name val="ＭＳ 明朝"/>
      <family val="1"/>
      <charset val="128"/>
    </font>
    <font>
      <sz val="16"/>
      <color rgb="FF000000"/>
      <name val="ＭＳ 明朝"/>
      <family val="1"/>
      <charset val="128"/>
    </font>
    <font>
      <u/>
      <sz val="9"/>
      <color theme="1"/>
      <name val="ＭＳ 明朝"/>
      <family val="1"/>
      <charset val="128"/>
    </font>
    <font>
      <sz val="9"/>
      <color theme="1"/>
      <name val="ＭＳ 明朝"/>
      <family val="1"/>
      <charset val="128"/>
    </font>
    <font>
      <sz val="12"/>
      <color theme="1"/>
      <name val="ＭＳ 明朝"/>
      <family val="1"/>
      <charset val="128"/>
    </font>
    <font>
      <b/>
      <sz val="20"/>
      <name val="ＭＳ 明朝"/>
      <family val="1"/>
      <charset val="128"/>
    </font>
    <font>
      <b/>
      <sz val="20"/>
      <name val="ＭＳ ゴシック"/>
      <family val="3"/>
      <charset val="128"/>
    </font>
    <font>
      <b/>
      <sz val="9"/>
      <color indexed="81"/>
      <name val="MS P ゴシック"/>
      <family val="3"/>
      <charset val="128"/>
    </font>
    <font>
      <sz val="8"/>
      <name val="ＭＳ 明朝"/>
      <family val="1"/>
      <charset val="128"/>
    </font>
    <font>
      <b/>
      <sz val="16"/>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double">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8"/>
      </left>
      <right style="thin">
        <color indexed="64"/>
      </right>
      <top style="thin">
        <color indexed="64"/>
      </top>
      <bottom style="dotted">
        <color indexed="64"/>
      </bottom>
      <diagonal/>
    </border>
    <border>
      <left style="thin">
        <color indexed="8"/>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top/>
      <bottom/>
      <diagonal/>
    </border>
    <border>
      <left style="thin">
        <color indexed="8"/>
      </left>
      <right/>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1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1" fillId="0" borderId="0"/>
    <xf numFmtId="0" fontId="19" fillId="0" borderId="0"/>
    <xf numFmtId="1" fontId="20" fillId="0" borderId="0"/>
    <xf numFmtId="0" fontId="21" fillId="4" borderId="0" applyNumberFormat="0" applyBorder="0" applyAlignment="0" applyProtection="0">
      <alignment vertical="center"/>
    </xf>
  </cellStyleXfs>
  <cellXfs count="296">
    <xf numFmtId="0" fontId="0" fillId="0" borderId="0" xfId="0"/>
    <xf numFmtId="0" fontId="19" fillId="0" borderId="0" xfId="44" applyAlignment="1">
      <alignment vertical="center"/>
    </xf>
    <xf numFmtId="0" fontId="25" fillId="0" borderId="0" xfId="44" applyFont="1" applyAlignment="1">
      <alignment vertical="center"/>
    </xf>
    <xf numFmtId="0" fontId="19" fillId="0" borderId="0" xfId="43" applyFont="1" applyAlignment="1">
      <alignment vertical="center"/>
    </xf>
    <xf numFmtId="0" fontId="25" fillId="0" borderId="12" xfId="0" applyFont="1" applyBorder="1" applyAlignment="1" applyProtection="1">
      <alignment horizontal="center" vertical="center" wrapText="1"/>
      <protection locked="0"/>
    </xf>
    <xf numFmtId="0" fontId="25" fillId="0" borderId="12" xfId="0" applyFont="1" applyBorder="1" applyAlignment="1" applyProtection="1">
      <alignment vertical="center" wrapText="1"/>
      <protection locked="0"/>
    </xf>
    <xf numFmtId="0" fontId="11" fillId="0" borderId="0" xfId="43" applyAlignment="1">
      <alignment vertical="center"/>
    </xf>
    <xf numFmtId="0" fontId="19" fillId="0" borderId="21" xfId="43" applyFont="1" applyBorder="1" applyAlignment="1">
      <alignment horizontal="center" vertical="center"/>
    </xf>
    <xf numFmtId="0" fontId="19" fillId="0" borderId="22" xfId="43" applyFont="1" applyBorder="1" applyAlignment="1">
      <alignment vertical="center"/>
    </xf>
    <xf numFmtId="0" fontId="19" fillId="0" borderId="23" xfId="43" applyFont="1" applyBorder="1" applyAlignment="1">
      <alignment vertical="center"/>
    </xf>
    <xf numFmtId="0" fontId="19" fillId="0" borderId="24" xfId="43" applyFont="1" applyBorder="1" applyAlignment="1">
      <alignment vertical="center"/>
    </xf>
    <xf numFmtId="0" fontId="19" fillId="0" borderId="25" xfId="43" applyFont="1" applyBorder="1" applyAlignment="1">
      <alignment vertical="center"/>
    </xf>
    <xf numFmtId="0" fontId="19" fillId="0" borderId="21" xfId="43" applyFont="1" applyBorder="1" applyAlignment="1">
      <alignment vertical="center"/>
    </xf>
    <xf numFmtId="0" fontId="19" fillId="0" borderId="28" xfId="43" applyFont="1" applyBorder="1" applyAlignment="1">
      <alignment horizontal="distributed" vertical="center" indent="1"/>
    </xf>
    <xf numFmtId="0" fontId="19" fillId="0" borderId="29" xfId="43" applyFont="1" applyBorder="1" applyAlignment="1">
      <alignment vertical="center"/>
    </xf>
    <xf numFmtId="0" fontId="19" fillId="0" borderId="30" xfId="43" applyFont="1" applyBorder="1" applyAlignment="1">
      <alignment horizontal="distributed" vertical="center" indent="1"/>
    </xf>
    <xf numFmtId="0" fontId="19" fillId="0" borderId="31" xfId="43" applyFont="1" applyBorder="1" applyAlignment="1">
      <alignment vertical="center"/>
    </xf>
    <xf numFmtId="0" fontId="19" fillId="0" borderId="32" xfId="43" applyFont="1" applyBorder="1" applyAlignment="1">
      <alignment horizontal="distributed" vertical="center" indent="1"/>
    </xf>
    <xf numFmtId="0" fontId="19" fillId="0" borderId="33" xfId="43" applyFont="1" applyBorder="1" applyAlignment="1">
      <alignment vertical="center"/>
    </xf>
    <xf numFmtId="0" fontId="19" fillId="0" borderId="34" xfId="43" applyFont="1" applyBorder="1" applyAlignment="1">
      <alignment vertical="center"/>
    </xf>
    <xf numFmtId="0" fontId="19" fillId="0" borderId="35" xfId="43" applyFont="1" applyBorder="1" applyAlignment="1">
      <alignment vertical="center"/>
    </xf>
    <xf numFmtId="0" fontId="19" fillId="0" borderId="0" xfId="43" applyFont="1" applyAlignment="1">
      <alignment horizontal="distributed" vertical="center" indent="1"/>
    </xf>
    <xf numFmtId="0" fontId="20" fillId="0" borderId="0" xfId="43" applyFont="1" applyAlignment="1">
      <alignment horizontal="distributed" vertical="center" indent="4"/>
    </xf>
    <xf numFmtId="0" fontId="19" fillId="0" borderId="36" xfId="43" applyFont="1" applyBorder="1" applyAlignment="1">
      <alignment vertical="center"/>
    </xf>
    <xf numFmtId="0" fontId="11" fillId="0" borderId="0" xfId="43" applyAlignment="1">
      <alignment horizontal="distributed" vertical="center" inden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19" fillId="0" borderId="80" xfId="43" applyFont="1" applyBorder="1" applyAlignment="1">
      <alignment horizontal="distributed" vertical="distributed" wrapText="1"/>
    </xf>
    <xf numFmtId="0" fontId="19" fillId="0" borderId="27" xfId="43" applyFont="1" applyBorder="1" applyAlignment="1">
      <alignment vertical="center"/>
    </xf>
    <xf numFmtId="0" fontId="19" fillId="0" borderId="26" xfId="43" applyFont="1" applyBorder="1" applyAlignment="1">
      <alignment vertical="center"/>
    </xf>
    <xf numFmtId="38" fontId="24" fillId="24" borderId="55" xfId="33" applyFont="1" applyFill="1" applyBorder="1" applyAlignment="1" applyProtection="1">
      <alignment horizontal="left"/>
      <protection locked="0"/>
    </xf>
    <xf numFmtId="38" fontId="29" fillId="24" borderId="12" xfId="33" applyFont="1" applyFill="1" applyBorder="1" applyProtection="1">
      <protection locked="0"/>
    </xf>
    <xf numFmtId="38" fontId="29" fillId="24" borderId="12" xfId="33" applyFont="1" applyFill="1" applyBorder="1" applyAlignment="1" applyProtection="1">
      <alignment vertical="center"/>
      <protection locked="0"/>
    </xf>
    <xf numFmtId="38" fontId="29" fillId="24" borderId="18" xfId="33" applyFont="1" applyFill="1" applyBorder="1" applyAlignment="1" applyProtection="1">
      <alignment vertical="center"/>
      <protection locked="0"/>
    </xf>
    <xf numFmtId="38" fontId="24" fillId="24" borderId="19" xfId="33" applyFont="1" applyFill="1" applyBorder="1" applyAlignment="1" applyProtection="1">
      <alignment horizontal="left"/>
      <protection locked="0"/>
    </xf>
    <xf numFmtId="0" fontId="19" fillId="0" borderId="81" xfId="43" applyFont="1" applyBorder="1" applyAlignment="1">
      <alignment horizontal="distributed" vertical="center" wrapText="1" indent="5"/>
    </xf>
    <xf numFmtId="0" fontId="19" fillId="0" borderId="55" xfId="44" applyBorder="1" applyAlignment="1">
      <alignment horizontal="distributed" vertical="distributed" wrapText="1"/>
    </xf>
    <xf numFmtId="0" fontId="19" fillId="0" borderId="55" xfId="44" applyBorder="1" applyAlignment="1">
      <alignment horizontal="distributed" vertical="distributed"/>
    </xf>
    <xf numFmtId="0" fontId="19" fillId="0" borderId="58" xfId="44" applyBorder="1" applyAlignment="1">
      <alignment horizontal="distributed" vertical="distributed"/>
    </xf>
    <xf numFmtId="0" fontId="19" fillId="0" borderId="82" xfId="43" applyFont="1" applyBorder="1" applyAlignment="1">
      <alignment horizontal="distributed" vertical="center" indent="1"/>
    </xf>
    <xf numFmtId="0" fontId="19" fillId="0" borderId="83" xfId="43" applyFont="1" applyBorder="1" applyAlignment="1">
      <alignment horizontal="distributed" vertical="center" indent="1"/>
    </xf>
    <xf numFmtId="0" fontId="19" fillId="0" borderId="84" xfId="43" applyFont="1" applyBorder="1" applyAlignment="1">
      <alignment horizontal="distributed" vertical="center" indent="1"/>
    </xf>
    <xf numFmtId="0" fontId="19" fillId="0" borderId="82" xfId="43" applyFont="1" applyBorder="1" applyAlignment="1">
      <alignment vertical="center" wrapText="1"/>
    </xf>
    <xf numFmtId="0" fontId="19" fillId="0" borderId="85" xfId="43" applyFont="1" applyBorder="1" applyAlignment="1">
      <alignment horizontal="distributed" vertical="center" indent="2"/>
    </xf>
    <xf numFmtId="0" fontId="19" fillId="0" borderId="83" xfId="43" applyFont="1" applyBorder="1" applyAlignment="1">
      <alignment horizontal="distributed" vertical="center" indent="2"/>
    </xf>
    <xf numFmtId="0" fontId="19" fillId="0" borderId="84" xfId="43" applyFont="1" applyBorder="1" applyAlignment="1">
      <alignment horizontal="distributed" vertical="center" indent="2"/>
    </xf>
    <xf numFmtId="0" fontId="19" fillId="0" borderId="85" xfId="43" applyFont="1" applyBorder="1" applyAlignment="1">
      <alignment horizontal="distributed" vertical="center" indent="4"/>
    </xf>
    <xf numFmtId="0" fontId="19" fillId="0" borderId="83" xfId="43" applyFont="1" applyBorder="1" applyAlignment="1">
      <alignment horizontal="distributed" vertical="center" indent="4"/>
    </xf>
    <xf numFmtId="0" fontId="19" fillId="0" borderId="84" xfId="43" applyFont="1" applyBorder="1" applyAlignment="1">
      <alignment horizontal="distributed" vertical="center" indent="4"/>
    </xf>
    <xf numFmtId="177" fontId="29" fillId="24" borderId="13" xfId="43" applyNumberFormat="1" applyFont="1" applyFill="1" applyBorder="1" applyAlignment="1" applyProtection="1">
      <alignment horizontal="right" vertical="center"/>
      <protection locked="0"/>
    </xf>
    <xf numFmtId="177" fontId="29" fillId="24" borderId="37" xfId="43" applyNumberFormat="1" applyFont="1" applyFill="1" applyBorder="1" applyAlignment="1" applyProtection="1">
      <alignment horizontal="right" vertical="center"/>
      <protection locked="0"/>
    </xf>
    <xf numFmtId="0" fontId="29" fillId="0" borderId="87" xfId="43" applyFont="1" applyBorder="1" applyAlignment="1" applyProtection="1">
      <alignment horizontal="center" vertical="center"/>
      <protection locked="0"/>
    </xf>
    <xf numFmtId="38" fontId="24" fillId="0" borderId="55" xfId="33" applyFont="1" applyFill="1" applyBorder="1" applyAlignment="1" applyProtection="1">
      <alignment horizontal="left"/>
      <protection locked="0"/>
    </xf>
    <xf numFmtId="0" fontId="19" fillId="0" borderId="0" xfId="43" applyFont="1" applyProtection="1">
      <protection locked="0"/>
    </xf>
    <xf numFmtId="38" fontId="43" fillId="24" borderId="0" xfId="33" applyFont="1" applyFill="1" applyProtection="1">
      <protection locked="0"/>
    </xf>
    <xf numFmtId="38" fontId="44" fillId="0" borderId="0" xfId="33" applyFont="1" applyAlignment="1" applyProtection="1">
      <alignment vertical="center"/>
      <protection locked="0"/>
    </xf>
    <xf numFmtId="0" fontId="20" fillId="0" borderId="0" xfId="43" applyFont="1" applyProtection="1">
      <protection locked="0"/>
    </xf>
    <xf numFmtId="0" fontId="19" fillId="0" borderId="0" xfId="43" applyFont="1" applyAlignment="1" applyProtection="1">
      <alignment horizontal="right"/>
      <protection locked="0"/>
    </xf>
    <xf numFmtId="0" fontId="30" fillId="0" borderId="0" xfId="0" applyFont="1" applyAlignment="1" applyProtection="1">
      <alignment horizontal="center"/>
      <protection locked="0"/>
    </xf>
    <xf numFmtId="0" fontId="20" fillId="0" borderId="0" xfId="43" applyFont="1" applyAlignment="1" applyProtection="1">
      <alignment horizontal="distributed" indent="15"/>
      <protection locked="0"/>
    </xf>
    <xf numFmtId="0" fontId="24" fillId="0" borderId="14" xfId="43" applyFont="1" applyBorder="1" applyAlignment="1" applyProtection="1">
      <alignment vertical="center"/>
      <protection locked="0"/>
    </xf>
    <xf numFmtId="0" fontId="24" fillId="0" borderId="14" xfId="43" applyFont="1" applyBorder="1" applyProtection="1">
      <protection locked="0"/>
    </xf>
    <xf numFmtId="0" fontId="24" fillId="0" borderId="14" xfId="43" applyFont="1" applyBorder="1" applyAlignment="1" applyProtection="1">
      <alignment horizontal="center" vertical="center"/>
      <protection locked="0"/>
    </xf>
    <xf numFmtId="0" fontId="24" fillId="0" borderId="68" xfId="43" applyFont="1" applyBorder="1" applyAlignment="1" applyProtection="1">
      <alignment horizontal="center" vertical="center"/>
      <protection locked="0"/>
    </xf>
    <xf numFmtId="0" fontId="24" fillId="0" borderId="15" xfId="43" applyFont="1" applyBorder="1" applyAlignment="1" applyProtection="1">
      <alignment horizontal="center" vertical="center"/>
      <protection locked="0"/>
    </xf>
    <xf numFmtId="0" fontId="24" fillId="0" borderId="16" xfId="43" applyFont="1" applyBorder="1" applyAlignment="1" applyProtection="1">
      <alignment horizontal="distributed" vertical="center" wrapText="1"/>
      <protection locked="0"/>
    </xf>
    <xf numFmtId="0" fontId="24" fillId="0" borderId="16" xfId="43" applyFont="1" applyBorder="1" applyAlignment="1" applyProtection="1">
      <alignment horizontal="distributed" vertical="center"/>
      <protection locked="0"/>
    </xf>
    <xf numFmtId="0" fontId="24" fillId="0" borderId="18" xfId="43" applyFont="1" applyBorder="1" applyAlignment="1" applyProtection="1">
      <alignment horizontal="center" vertical="center" wrapText="1"/>
      <protection locked="0"/>
    </xf>
    <xf numFmtId="0" fontId="24" fillId="0" borderId="18" xfId="43" applyFont="1" applyBorder="1" applyAlignment="1" applyProtection="1">
      <alignment horizontal="distributed" vertical="center" wrapText="1"/>
      <protection locked="0"/>
    </xf>
    <xf numFmtId="0" fontId="24" fillId="0" borderId="11" xfId="43" applyFont="1" applyBorder="1" applyAlignment="1" applyProtection="1">
      <alignment vertical="center"/>
      <protection locked="0"/>
    </xf>
    <xf numFmtId="0" fontId="24" fillId="0" borderId="11" xfId="43" applyFont="1" applyBorder="1" applyAlignment="1" applyProtection="1">
      <alignment horizontal="right" vertical="center"/>
      <protection locked="0"/>
    </xf>
    <xf numFmtId="0" fontId="24" fillId="0" borderId="11" xfId="43" applyFont="1" applyBorder="1" applyAlignment="1" applyProtection="1">
      <alignment horizontal="center" vertical="center"/>
      <protection locked="0"/>
    </xf>
    <xf numFmtId="0" fontId="24" fillId="0" borderId="11" xfId="43" applyFont="1" applyBorder="1" applyAlignment="1" applyProtection="1">
      <alignment horizontal="distributed" vertical="center"/>
      <protection locked="0"/>
    </xf>
    <xf numFmtId="0" fontId="33" fillId="0" borderId="11" xfId="0" applyFont="1" applyBorder="1" applyAlignment="1" applyProtection="1">
      <alignment vertical="center"/>
      <protection locked="0"/>
    </xf>
    <xf numFmtId="0" fontId="24" fillId="0" borderId="45" xfId="43" applyFont="1" applyBorder="1" applyAlignment="1" applyProtection="1">
      <alignment horizontal="right" vertical="center"/>
      <protection locked="0"/>
    </xf>
    <xf numFmtId="0" fontId="42" fillId="0" borderId="11" xfId="43" applyFont="1" applyBorder="1" applyAlignment="1" applyProtection="1">
      <alignment horizontal="right" vertical="center"/>
      <protection locked="0"/>
    </xf>
    <xf numFmtId="0" fontId="42" fillId="0" borderId="17" xfId="43" applyFont="1" applyBorder="1" applyAlignment="1" applyProtection="1">
      <alignment horizontal="right" vertical="center"/>
      <protection locked="0"/>
    </xf>
    <xf numFmtId="0" fontId="19" fillId="0" borderId="0" xfId="43" applyFont="1" applyAlignment="1" applyProtection="1">
      <alignment vertical="center"/>
      <protection locked="0"/>
    </xf>
    <xf numFmtId="0" fontId="24" fillId="0" borderId="18" xfId="43" applyFont="1" applyBorder="1" applyProtection="1">
      <protection locked="0"/>
    </xf>
    <xf numFmtId="0" fontId="24" fillId="0" borderId="18" xfId="43" applyFont="1" applyBorder="1" applyAlignment="1" applyProtection="1">
      <alignment horizontal="right"/>
      <protection locked="0"/>
    </xf>
    <xf numFmtId="0" fontId="24" fillId="0" borderId="19" xfId="43" applyFont="1" applyBorder="1" applyAlignment="1" applyProtection="1">
      <alignment horizontal="right"/>
      <protection locked="0"/>
    </xf>
    <xf numFmtId="0" fontId="29" fillId="0" borderId="0" xfId="43" applyFont="1" applyAlignment="1" applyProtection="1">
      <alignment horizontal="center" vertical="center"/>
      <protection locked="0"/>
    </xf>
    <xf numFmtId="177" fontId="29" fillId="0" borderId="0" xfId="43" applyNumberFormat="1" applyFont="1" applyAlignment="1" applyProtection="1">
      <alignment horizontal="right" vertical="center"/>
      <protection locked="0"/>
    </xf>
    <xf numFmtId="0" fontId="38" fillId="0" borderId="0" xfId="44" applyFont="1" applyAlignment="1" applyProtection="1">
      <alignment vertical="center"/>
      <protection locked="0"/>
    </xf>
    <xf numFmtId="0" fontId="37" fillId="0" borderId="0" xfId="43" applyFont="1" applyProtection="1">
      <protection locked="0"/>
    </xf>
    <xf numFmtId="0" fontId="38" fillId="0" borderId="0" xfId="43" applyFont="1" applyProtection="1">
      <protection locked="0"/>
    </xf>
    <xf numFmtId="0" fontId="29" fillId="0" borderId="0" xfId="43" applyFont="1" applyProtection="1">
      <protection locked="0"/>
    </xf>
    <xf numFmtId="0" fontId="29" fillId="0" borderId="13" xfId="43" applyFont="1" applyBorder="1" applyAlignment="1">
      <alignment horizontal="center" vertical="center"/>
    </xf>
    <xf numFmtId="0" fontId="29" fillId="0" borderId="13" xfId="43" applyFont="1" applyBorder="1" applyAlignment="1">
      <alignment horizontal="center" vertical="center" wrapText="1"/>
    </xf>
    <xf numFmtId="177" fontId="29" fillId="25" borderId="13" xfId="43" applyNumberFormat="1" applyFont="1" applyFill="1" applyBorder="1" applyAlignment="1">
      <alignment horizontal="right" vertical="center" shrinkToFit="1"/>
    </xf>
    <xf numFmtId="177" fontId="29" fillId="0" borderId="13" xfId="43" applyNumberFormat="1" applyFont="1" applyBorder="1" applyAlignment="1">
      <alignment horizontal="right" vertical="center"/>
    </xf>
    <xf numFmtId="177" fontId="29" fillId="25" borderId="13" xfId="43" applyNumberFormat="1" applyFont="1" applyFill="1" applyBorder="1" applyAlignment="1">
      <alignment horizontal="right" vertical="center"/>
    </xf>
    <xf numFmtId="177" fontId="29" fillId="0" borderId="37" xfId="43" applyNumberFormat="1" applyFont="1" applyBorder="1" applyAlignment="1">
      <alignment horizontal="right" vertical="center"/>
    </xf>
    <xf numFmtId="177" fontId="29" fillId="0" borderId="20" xfId="43" applyNumberFormat="1" applyFont="1" applyBorder="1" applyAlignment="1">
      <alignment horizontal="right" vertical="center"/>
    </xf>
    <xf numFmtId="38" fontId="20" fillId="0" borderId="0" xfId="33" applyFont="1" applyProtection="1">
      <protection locked="0"/>
    </xf>
    <xf numFmtId="38" fontId="20" fillId="0" borderId="0" xfId="33" applyFont="1" applyAlignment="1" applyProtection="1">
      <alignment horizontal="right"/>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7" fillId="0" borderId="10" xfId="33" applyFont="1" applyBorder="1" applyAlignment="1" applyProtection="1">
      <alignment horizontal="center"/>
      <protection locked="0"/>
    </xf>
    <xf numFmtId="38" fontId="28" fillId="0" borderId="0" xfId="33" applyFont="1" applyAlignment="1" applyProtection="1">
      <alignment horizontal="center" vertical="center"/>
      <protection locked="0"/>
    </xf>
    <xf numFmtId="38" fontId="24" fillId="0" borderId="50" xfId="33" applyFont="1" applyBorder="1" applyAlignment="1" applyProtection="1">
      <alignment horizontal="distributed" vertical="center" justifyLastLine="1"/>
      <protection locked="0"/>
    </xf>
    <xf numFmtId="38" fontId="24" fillId="0" borderId="51" xfId="33" applyFont="1" applyBorder="1" applyAlignment="1" applyProtection="1">
      <alignment horizontal="distributed" vertical="center" justifyLastLine="1"/>
      <protection locked="0"/>
    </xf>
    <xf numFmtId="38" fontId="20" fillId="24" borderId="0" xfId="33" applyFont="1" applyFill="1" applyProtection="1">
      <protection locked="0"/>
    </xf>
    <xf numFmtId="38" fontId="35" fillId="0" borderId="0" xfId="33" applyFont="1" applyAlignment="1" applyProtection="1">
      <alignment vertical="center"/>
      <protection locked="0"/>
    </xf>
    <xf numFmtId="38" fontId="24" fillId="0" borderId="27" xfId="33" applyFont="1" applyFill="1" applyBorder="1" applyProtection="1">
      <protection locked="0"/>
    </xf>
    <xf numFmtId="38" fontId="24" fillId="0" borderId="52" xfId="33" applyFont="1" applyFill="1" applyBorder="1" applyProtection="1">
      <protection locked="0"/>
    </xf>
    <xf numFmtId="38" fontId="24" fillId="0" borderId="52" xfId="33" applyFont="1" applyFill="1" applyBorder="1" applyAlignment="1" applyProtection="1">
      <alignment horizontal="distributed"/>
      <protection locked="0"/>
    </xf>
    <xf numFmtId="38" fontId="24" fillId="0" borderId="53" xfId="33" applyFont="1" applyFill="1" applyBorder="1" applyProtection="1">
      <protection locked="0"/>
    </xf>
    <xf numFmtId="38" fontId="24" fillId="0" borderId="18" xfId="33" applyFont="1" applyFill="1" applyBorder="1" applyAlignment="1" applyProtection="1">
      <alignment horizontal="right"/>
      <protection locked="0"/>
    </xf>
    <xf numFmtId="38" fontId="24" fillId="0" borderId="19" xfId="33" applyFont="1" applyFill="1" applyBorder="1" applyProtection="1">
      <protection locked="0"/>
    </xf>
    <xf numFmtId="38" fontId="24" fillId="0" borderId="23" xfId="33" applyFont="1" applyFill="1" applyBorder="1" applyAlignment="1" applyProtection="1">
      <alignment horizontal="left" vertical="center"/>
      <protection locked="0"/>
    </xf>
    <xf numFmtId="38" fontId="24" fillId="0" borderId="54" xfId="33" applyFont="1" applyFill="1" applyBorder="1" applyAlignment="1" applyProtection="1">
      <protection locked="0"/>
    </xf>
    <xf numFmtId="38" fontId="24" fillId="0" borderId="33" xfId="33" applyFont="1" applyFill="1" applyBorder="1" applyAlignment="1" applyProtection="1">
      <alignment vertical="center"/>
      <protection locked="0"/>
    </xf>
    <xf numFmtId="38" fontId="24" fillId="0" borderId="56" xfId="33" applyFont="1" applyFill="1" applyBorder="1" applyAlignment="1" applyProtection="1">
      <protection locked="0"/>
    </xf>
    <xf numFmtId="38" fontId="24" fillId="0" borderId="58" xfId="33" applyFont="1" applyFill="1" applyBorder="1" applyAlignment="1" applyProtection="1">
      <alignment horizontal="left"/>
      <protection locked="0"/>
    </xf>
    <xf numFmtId="38" fontId="20" fillId="0" borderId="0" xfId="33" applyFont="1" applyAlignment="1" applyProtection="1">
      <alignment vertical="center"/>
      <protection locked="0"/>
    </xf>
    <xf numFmtId="38" fontId="24" fillId="0" borderId="59" xfId="33" applyFont="1" applyBorder="1" applyProtection="1">
      <protection locked="0"/>
    </xf>
    <xf numFmtId="38" fontId="24" fillId="0" borderId="0" xfId="33" applyFont="1" applyBorder="1" applyProtection="1">
      <protection locked="0"/>
    </xf>
    <xf numFmtId="38" fontId="24" fillId="0" borderId="0" xfId="33" applyFont="1" applyProtection="1">
      <protection locked="0"/>
    </xf>
    <xf numFmtId="38" fontId="24" fillId="0" borderId="60" xfId="33" applyFont="1" applyFill="1" applyBorder="1" applyAlignment="1" applyProtection="1">
      <alignment vertical="center"/>
      <protection locked="0"/>
    </xf>
    <xf numFmtId="38" fontId="24" fillId="0" borderId="61" xfId="33" applyFont="1" applyFill="1" applyBorder="1" applyAlignment="1" applyProtection="1">
      <alignment horizontal="distributed" vertical="center"/>
      <protection locked="0"/>
    </xf>
    <xf numFmtId="38" fontId="24" fillId="0" borderId="38" xfId="33" applyFont="1" applyFill="1" applyBorder="1" applyAlignment="1" applyProtection="1">
      <alignment vertical="center"/>
      <protection locked="0"/>
    </xf>
    <xf numFmtId="38" fontId="24" fillId="0" borderId="62" xfId="33" applyFont="1" applyFill="1" applyBorder="1" applyAlignment="1" applyProtection="1">
      <alignment horizontal="distributed" vertical="center"/>
      <protection locked="0"/>
    </xf>
    <xf numFmtId="38" fontId="24" fillId="0" borderId="54" xfId="33" applyFont="1" applyFill="1" applyBorder="1" applyProtection="1">
      <protection locked="0"/>
    </xf>
    <xf numFmtId="38" fontId="24" fillId="0" borderId="19" xfId="33" applyFont="1" applyFill="1" applyBorder="1" applyAlignment="1" applyProtection="1">
      <alignment horizontal="left"/>
      <protection locked="0"/>
    </xf>
    <xf numFmtId="38" fontId="24" fillId="0" borderId="0" xfId="33" applyFont="1" applyFill="1" applyBorder="1" applyProtection="1">
      <protection locked="0"/>
    </xf>
    <xf numFmtId="38" fontId="24" fillId="0" borderId="0" xfId="33" applyFont="1" applyFill="1" applyProtection="1">
      <protection locked="0"/>
    </xf>
    <xf numFmtId="38" fontId="24" fillId="0" borderId="38" xfId="33" applyFont="1" applyFill="1" applyBorder="1" applyAlignment="1" applyProtection="1">
      <alignment horizontal="distributed" vertical="center"/>
      <protection locked="0"/>
    </xf>
    <xf numFmtId="38" fontId="24" fillId="0" borderId="45" xfId="33" applyFont="1" applyFill="1" applyBorder="1" applyAlignment="1" applyProtection="1">
      <alignment vertical="center"/>
      <protection locked="0"/>
    </xf>
    <xf numFmtId="38" fontId="24" fillId="0" borderId="63" xfId="33" applyFont="1" applyFill="1" applyBorder="1" applyAlignment="1" applyProtection="1">
      <alignment vertical="center"/>
      <protection locked="0"/>
    </xf>
    <xf numFmtId="38" fontId="24" fillId="0" borderId="56" xfId="33" applyFont="1" applyFill="1" applyBorder="1" applyProtection="1">
      <protection locked="0"/>
    </xf>
    <xf numFmtId="38" fontId="24" fillId="0" borderId="66" xfId="33" applyFont="1" applyFill="1" applyBorder="1" applyAlignment="1" applyProtection="1">
      <alignment horizontal="distributed" vertical="center"/>
      <protection locked="0"/>
    </xf>
    <xf numFmtId="38" fontId="24" fillId="0" borderId="16" xfId="33" applyFont="1" applyFill="1" applyBorder="1" applyAlignment="1" applyProtection="1">
      <alignment vertical="center"/>
      <protection locked="0"/>
    </xf>
    <xf numFmtId="38" fontId="24" fillId="0" borderId="11" xfId="33" applyFont="1" applyFill="1" applyBorder="1" applyAlignment="1" applyProtection="1">
      <alignment vertical="center"/>
      <protection locked="0"/>
    </xf>
    <xf numFmtId="38" fontId="24" fillId="0" borderId="26" xfId="33" applyFont="1" applyFill="1" applyBorder="1" applyAlignment="1" applyProtection="1">
      <alignment vertical="center"/>
      <protection locked="0"/>
    </xf>
    <xf numFmtId="38" fontId="37" fillId="0" borderId="0" xfId="33" applyFont="1" applyProtection="1">
      <protection locked="0"/>
    </xf>
    <xf numFmtId="38" fontId="37" fillId="0" borderId="0" xfId="33" applyFont="1" applyBorder="1" applyProtection="1">
      <protection locked="0"/>
    </xf>
    <xf numFmtId="38" fontId="20" fillId="0" borderId="10" xfId="33" applyFont="1" applyFill="1" applyBorder="1" applyAlignment="1" applyProtection="1">
      <alignment horizontal="center"/>
    </xf>
    <xf numFmtId="38" fontId="29" fillId="0" borderId="12" xfId="33" applyFont="1" applyFill="1" applyBorder="1" applyAlignment="1" applyProtection="1"/>
    <xf numFmtId="38" fontId="29" fillId="0" borderId="57" xfId="33" applyFont="1" applyFill="1" applyBorder="1" applyAlignment="1" applyProtection="1"/>
    <xf numFmtId="38" fontId="29" fillId="0" borderId="12" xfId="33" applyFont="1" applyFill="1" applyBorder="1" applyAlignment="1" applyProtection="1">
      <alignment vertical="center"/>
    </xf>
    <xf numFmtId="38" fontId="29" fillId="0" borderId="18" xfId="33" applyFont="1" applyFill="1" applyBorder="1" applyAlignment="1" applyProtection="1">
      <alignment vertical="center"/>
    </xf>
    <xf numFmtId="38" fontId="29" fillId="0" borderId="57" xfId="33" applyFont="1" applyFill="1" applyBorder="1" applyAlignment="1" applyProtection="1">
      <alignment vertical="center"/>
    </xf>
    <xf numFmtId="0" fontId="37" fillId="0" borderId="0" xfId="44" applyFont="1" applyAlignment="1" applyProtection="1">
      <alignment vertical="center"/>
      <protection locked="0"/>
    </xf>
    <xf numFmtId="0" fontId="19" fillId="0" borderId="0" xfId="44" applyAlignment="1" applyProtection="1">
      <alignment vertical="center"/>
      <protection locked="0"/>
    </xf>
    <xf numFmtId="56" fontId="19" fillId="0" borderId="0" xfId="44" quotePrefix="1" applyNumberFormat="1" applyAlignment="1" applyProtection="1">
      <alignment horizontal="center" vertical="center"/>
      <protection locked="0"/>
    </xf>
    <xf numFmtId="0" fontId="24" fillId="0" borderId="0" xfId="44" applyFont="1" applyAlignment="1" applyProtection="1">
      <alignment horizontal="left" vertical="center" indent="15"/>
      <protection locked="0"/>
    </xf>
    <xf numFmtId="0" fontId="24" fillId="0" borderId="0" xfId="44" applyFont="1" applyAlignment="1" applyProtection="1">
      <alignment horizontal="distributed" vertical="center" indent="15"/>
      <protection locked="0"/>
    </xf>
    <xf numFmtId="0" fontId="19" fillId="0" borderId="0" xfId="44" applyAlignment="1" applyProtection="1">
      <alignment horizontal="right" vertical="center"/>
      <protection locked="0"/>
    </xf>
    <xf numFmtId="0" fontId="25" fillId="0" borderId="11" xfId="44" applyFont="1" applyBorder="1" applyAlignment="1" applyProtection="1">
      <alignment horizontal="distributed" vertical="center" wrapText="1"/>
      <protection locked="0"/>
    </xf>
    <xf numFmtId="0" fontId="25" fillId="0" borderId="43" xfId="44" applyFont="1" applyBorder="1" applyAlignment="1" applyProtection="1">
      <alignment horizontal="distributed" vertical="center" wrapText="1"/>
      <protection locked="0"/>
    </xf>
    <xf numFmtId="0" fontId="19" fillId="0" borderId="39" xfId="44" applyBorder="1" applyAlignment="1" applyProtection="1">
      <alignment horizontal="distributed" vertical="center"/>
      <protection locked="0"/>
    </xf>
    <xf numFmtId="0" fontId="26" fillId="0" borderId="39" xfId="44" applyFont="1" applyBorder="1" applyAlignment="1" applyProtection="1">
      <alignment horizontal="right" vertical="top"/>
      <protection locked="0"/>
    </xf>
    <xf numFmtId="0" fontId="26" fillId="0" borderId="40" xfId="44" applyFont="1" applyBorder="1" applyAlignment="1" applyProtection="1">
      <alignment horizontal="right" vertical="top"/>
      <protection locked="0"/>
    </xf>
    <xf numFmtId="176" fontId="26" fillId="0" borderId="40" xfId="44" applyNumberFormat="1" applyFont="1" applyBorder="1" applyAlignment="1" applyProtection="1">
      <alignment horizontal="right" vertical="top"/>
      <protection locked="0"/>
    </xf>
    <xf numFmtId="0" fontId="26" fillId="0" borderId="41" xfId="44" applyFont="1" applyBorder="1" applyAlignment="1" applyProtection="1">
      <alignment horizontal="right" vertical="top"/>
      <protection locked="0"/>
    </xf>
    <xf numFmtId="0" fontId="26" fillId="0" borderId="42" xfId="44" applyFont="1" applyBorder="1" applyAlignment="1" applyProtection="1">
      <alignment horizontal="right" vertical="top"/>
      <protection locked="0"/>
    </xf>
    <xf numFmtId="0" fontId="26" fillId="0" borderId="98" xfId="44" applyFont="1" applyBorder="1" applyAlignment="1" applyProtection="1">
      <alignment horizontal="right" vertical="top"/>
      <protection locked="0"/>
    </xf>
    <xf numFmtId="0" fontId="26" fillId="0" borderId="99" xfId="44" applyFont="1" applyBorder="1" applyAlignment="1" applyProtection="1">
      <alignment horizontal="right" vertical="top"/>
      <protection locked="0"/>
    </xf>
    <xf numFmtId="0" fontId="19" fillId="0" borderId="44" xfId="44" applyBorder="1" applyAlignment="1" applyProtection="1">
      <alignment horizontal="center" vertical="center"/>
      <protection locked="0"/>
    </xf>
    <xf numFmtId="0" fontId="19" fillId="0" borderId="87" xfId="44" applyBorder="1" applyAlignment="1" applyProtection="1">
      <alignment vertical="center" wrapText="1"/>
      <protection locked="0"/>
    </xf>
    <xf numFmtId="0" fontId="19" fillId="0" borderId="11" xfId="44" applyBorder="1" applyAlignment="1" applyProtection="1">
      <alignment vertical="center"/>
      <protection locked="0"/>
    </xf>
    <xf numFmtId="0" fontId="19" fillId="0" borderId="46" xfId="44" applyBorder="1" applyAlignment="1" applyProtection="1">
      <alignment vertical="center"/>
      <protection locked="0"/>
    </xf>
    <xf numFmtId="178" fontId="19" fillId="0" borderId="46" xfId="44" applyNumberFormat="1" applyBorder="1" applyAlignment="1" applyProtection="1">
      <alignment vertical="center"/>
      <protection locked="0"/>
    </xf>
    <xf numFmtId="176" fontId="19" fillId="0" borderId="46" xfId="44" applyNumberFormat="1" applyBorder="1" applyAlignment="1" applyProtection="1">
      <alignment horizontal="center" vertical="center"/>
      <protection locked="0"/>
    </xf>
    <xf numFmtId="0" fontId="19" fillId="0" borderId="45" xfId="44" applyBorder="1" applyAlignment="1" applyProtection="1">
      <alignment vertical="center" wrapText="1"/>
      <protection locked="0"/>
    </xf>
    <xf numFmtId="0" fontId="19" fillId="0" borderId="47" xfId="44" applyBorder="1" applyAlignment="1" applyProtection="1">
      <alignment vertical="center"/>
      <protection locked="0"/>
    </xf>
    <xf numFmtId="0" fontId="19" fillId="0" borderId="48" xfId="44" applyBorder="1" applyAlignment="1" applyProtection="1">
      <alignment vertical="center"/>
      <protection locked="0"/>
    </xf>
    <xf numFmtId="0" fontId="19" fillId="0" borderId="49" xfId="44" applyBorder="1" applyAlignment="1" applyProtection="1">
      <alignment vertical="center"/>
      <protection locked="0"/>
    </xf>
    <xf numFmtId="0" fontId="19" fillId="0" borderId="49" xfId="44" applyBorder="1" applyAlignment="1" applyProtection="1">
      <alignment horizontal="center" vertical="center"/>
      <protection locked="0"/>
    </xf>
    <xf numFmtId="0" fontId="19" fillId="0" borderId="96" xfId="44" applyBorder="1" applyAlignment="1" applyProtection="1">
      <alignment vertical="center"/>
      <protection locked="0"/>
    </xf>
    <xf numFmtId="0" fontId="19" fillId="0" borderId="100" xfId="44" applyBorder="1" applyAlignment="1" applyProtection="1">
      <alignment vertical="center"/>
      <protection locked="0"/>
    </xf>
    <xf numFmtId="0" fontId="19" fillId="0" borderId="101" xfId="44" applyBorder="1" applyAlignment="1" applyProtection="1">
      <alignment vertical="center"/>
      <protection locked="0"/>
    </xf>
    <xf numFmtId="0" fontId="19" fillId="0" borderId="102" xfId="44" applyBorder="1" applyAlignment="1" applyProtection="1">
      <alignment vertical="center"/>
      <protection locked="0"/>
    </xf>
    <xf numFmtId="0" fontId="19" fillId="0" borderId="13" xfId="44" applyBorder="1" applyAlignment="1" applyProtection="1">
      <alignment vertical="center"/>
      <protection locked="0"/>
    </xf>
    <xf numFmtId="0" fontId="19" fillId="0" borderId="102" xfId="44" applyBorder="1" applyAlignment="1" applyProtection="1">
      <alignment vertical="center" wrapText="1"/>
      <protection locked="0"/>
    </xf>
    <xf numFmtId="0" fontId="25" fillId="0" borderId="0" xfId="44" applyFont="1" applyAlignment="1" applyProtection="1">
      <alignment vertical="center"/>
      <protection locked="0"/>
    </xf>
    <xf numFmtId="0" fontId="41" fillId="0" borderId="0" xfId="44" applyFont="1" applyAlignment="1" applyProtection="1">
      <alignment vertical="center"/>
      <protection locked="0"/>
    </xf>
    <xf numFmtId="0" fontId="19" fillId="0" borderId="13" xfId="44" applyBorder="1" applyAlignment="1">
      <alignment horizontal="right" vertical="center"/>
    </xf>
    <xf numFmtId="0" fontId="19" fillId="0" borderId="101" xfId="44" applyBorder="1" applyAlignment="1">
      <alignment vertical="center"/>
    </xf>
    <xf numFmtId="0" fontId="19" fillId="0" borderId="0" xfId="0" applyFont="1" applyProtection="1">
      <protection locked="0"/>
    </xf>
    <xf numFmtId="0" fontId="19" fillId="0" borderId="10" xfId="0" applyFont="1" applyBorder="1" applyProtection="1">
      <protection locked="0"/>
    </xf>
    <xf numFmtId="0" fontId="25" fillId="0" borderId="11" xfId="0" applyFont="1" applyBorder="1" applyAlignment="1" applyProtection="1">
      <alignment horizontal="right" vertical="center"/>
      <protection locked="0"/>
    </xf>
    <xf numFmtId="0" fontId="38" fillId="0" borderId="0" xfId="43" applyFont="1" applyAlignment="1" applyProtection="1">
      <alignment horizontal="left" wrapText="1"/>
      <protection locked="0"/>
    </xf>
    <xf numFmtId="0" fontId="42" fillId="0" borderId="16" xfId="43" applyFont="1" applyBorder="1" applyAlignment="1" applyProtection="1">
      <alignment horizontal="distributed" vertical="center" wrapText="1"/>
      <protection locked="0"/>
    </xf>
    <xf numFmtId="0" fontId="32" fillId="0" borderId="0" xfId="43" applyFont="1" applyAlignment="1" applyProtection="1">
      <alignment horizontal="distributed" indent="15"/>
      <protection locked="0"/>
    </xf>
    <xf numFmtId="0" fontId="42" fillId="0" borderId="67" xfId="43" applyFont="1" applyBorder="1" applyAlignment="1" applyProtection="1">
      <alignment horizontal="distributed" vertical="center" wrapText="1"/>
      <protection locked="0"/>
    </xf>
    <xf numFmtId="0" fontId="24" fillId="0" borderId="86" xfId="43" applyFont="1" applyBorder="1" applyAlignment="1" applyProtection="1">
      <alignment horizontal="center" vertical="center"/>
      <protection locked="0"/>
    </xf>
    <xf numFmtId="0" fontId="24" fillId="0" borderId="70" xfId="43" applyFont="1" applyBorder="1" applyAlignment="1" applyProtection="1">
      <alignment horizontal="center" vertical="center"/>
      <protection locked="0"/>
    </xf>
    <xf numFmtId="0" fontId="24" fillId="0" borderId="71" xfId="43" applyFont="1" applyBorder="1" applyAlignment="1" applyProtection="1">
      <alignment horizontal="center" vertical="center"/>
      <protection locked="0"/>
    </xf>
    <xf numFmtId="0" fontId="24" fillId="0" borderId="86" xfId="43" applyFont="1" applyBorder="1" applyAlignment="1" applyProtection="1">
      <alignment horizontal="center" vertical="center" wrapText="1"/>
      <protection locked="0"/>
    </xf>
    <xf numFmtId="0" fontId="24" fillId="0" borderId="70" xfId="43" applyFont="1" applyBorder="1" applyAlignment="1" applyProtection="1">
      <alignment horizontal="center" vertical="center" wrapText="1"/>
      <protection locked="0"/>
    </xf>
    <xf numFmtId="0" fontId="24" fillId="0" borderId="71" xfId="43" applyFont="1" applyBorder="1" applyAlignment="1" applyProtection="1">
      <alignment horizontal="center" vertical="center" wrapText="1"/>
      <protection locked="0"/>
    </xf>
    <xf numFmtId="0" fontId="24" fillId="0" borderId="86" xfId="43" applyFont="1" applyBorder="1" applyAlignment="1" applyProtection="1">
      <alignment horizontal="distributed" vertical="center" indent="3"/>
      <protection locked="0"/>
    </xf>
    <xf numFmtId="0" fontId="24" fillId="0" borderId="70" xfId="43" applyFont="1" applyBorder="1" applyAlignment="1" applyProtection="1">
      <alignment horizontal="distributed" vertical="center" indent="3"/>
      <protection locked="0"/>
    </xf>
    <xf numFmtId="0" fontId="24" fillId="0" borderId="71" xfId="43" applyFont="1" applyBorder="1" applyAlignment="1" applyProtection="1">
      <alignment horizontal="distributed" vertical="center" indent="3"/>
      <protection locked="0"/>
    </xf>
    <xf numFmtId="0" fontId="24" fillId="0" borderId="16" xfId="43" applyFont="1" applyBorder="1" applyAlignment="1" applyProtection="1">
      <alignment horizontal="distributed" vertical="center"/>
      <protection locked="0"/>
    </xf>
    <xf numFmtId="0" fontId="24" fillId="0" borderId="18" xfId="43" applyFont="1" applyBorder="1" applyAlignment="1" applyProtection="1">
      <alignment horizontal="center" vertical="center" wrapText="1"/>
      <protection locked="0"/>
    </xf>
    <xf numFmtId="0" fontId="24" fillId="0" borderId="16" xfId="43" applyFont="1" applyBorder="1" applyAlignment="1" applyProtection="1">
      <alignment horizontal="center" vertical="center" wrapText="1"/>
      <protection locked="0"/>
    </xf>
    <xf numFmtId="0" fontId="24" fillId="0" borderId="16" xfId="43" applyFont="1" applyBorder="1" applyAlignment="1" applyProtection="1">
      <alignment horizontal="distributed" vertical="center" wrapText="1"/>
      <protection locked="0"/>
    </xf>
    <xf numFmtId="0" fontId="24" fillId="0" borderId="45" xfId="43" applyFont="1" applyBorder="1" applyAlignment="1" applyProtection="1">
      <alignment horizontal="distributed" vertical="center" wrapText="1"/>
      <protection locked="0"/>
    </xf>
    <xf numFmtId="0" fontId="24" fillId="0" borderId="10" xfId="43" applyFont="1" applyBorder="1" applyAlignment="1" applyProtection="1">
      <alignment horizontal="distributed" vertical="center" wrapText="1"/>
      <protection locked="0"/>
    </xf>
    <xf numFmtId="0" fontId="24" fillId="0" borderId="46" xfId="43" applyFont="1" applyBorder="1" applyAlignment="1" applyProtection="1">
      <alignment horizontal="distributed" vertical="center" wrapText="1"/>
      <protection locked="0"/>
    </xf>
    <xf numFmtId="0" fontId="24" fillId="0" borderId="46" xfId="43" applyFont="1" applyBorder="1" applyAlignment="1" applyProtection="1">
      <alignment horizontal="distributed" vertical="center"/>
      <protection locked="0"/>
    </xf>
    <xf numFmtId="0" fontId="24" fillId="0" borderId="16" xfId="43" applyFont="1" applyBorder="1" applyAlignment="1" applyProtection="1">
      <alignment horizontal="distributed" vertical="center" justifyLastLine="1"/>
      <protection locked="0"/>
    </xf>
    <xf numFmtId="0" fontId="24" fillId="0" borderId="16" xfId="43" applyFont="1" applyBorder="1" applyAlignment="1" applyProtection="1">
      <alignment horizontal="distributed" vertical="center" indent="1"/>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4" fillId="0" borderId="69" xfId="33" applyFont="1" applyBorder="1" applyAlignment="1" applyProtection="1">
      <alignment horizontal="center" vertical="center"/>
      <protection locked="0"/>
    </xf>
    <xf numFmtId="38" fontId="0" fillId="0" borderId="70" xfId="33" applyFont="1" applyBorder="1" applyAlignment="1" applyProtection="1">
      <alignment horizontal="center"/>
      <protection locked="0"/>
    </xf>
    <xf numFmtId="38" fontId="0" fillId="0" borderId="71" xfId="33" applyFont="1" applyBorder="1" applyAlignment="1" applyProtection="1">
      <alignment horizontal="center"/>
      <protection locked="0"/>
    </xf>
    <xf numFmtId="38" fontId="24" fillId="0" borderId="66" xfId="33" applyFont="1" applyFill="1" applyBorder="1" applyAlignment="1" applyProtection="1">
      <alignment vertical="center"/>
      <protection locked="0"/>
    </xf>
    <xf numFmtId="38" fontId="0" fillId="0" borderId="66" xfId="33" applyFont="1" applyBorder="1" applyAlignment="1" applyProtection="1">
      <alignment vertical="center"/>
      <protection locked="0"/>
    </xf>
    <xf numFmtId="38" fontId="24" fillId="0" borderId="72" xfId="33" applyFont="1" applyFill="1" applyBorder="1" applyAlignment="1" applyProtection="1">
      <alignment vertical="center"/>
      <protection locked="0"/>
    </xf>
    <xf numFmtId="38" fontId="0" fillId="0" borderId="72" xfId="33" applyFont="1" applyBorder="1" applyAlignment="1" applyProtection="1">
      <alignment vertical="center"/>
      <protection locked="0"/>
    </xf>
    <xf numFmtId="38" fontId="20" fillId="0" borderId="0" xfId="33" applyFont="1" applyBorder="1" applyAlignment="1" applyProtection="1">
      <alignment horizontal="left" vertical="center"/>
      <protection locked="0"/>
    </xf>
    <xf numFmtId="38" fontId="20" fillId="0" borderId="10" xfId="33" applyFont="1" applyBorder="1" applyAlignment="1" applyProtection="1">
      <alignment horizontal="left" vertical="center"/>
      <protection locked="0"/>
    </xf>
    <xf numFmtId="38" fontId="24" fillId="0" borderId="61" xfId="33" applyFont="1" applyFill="1" applyBorder="1" applyAlignment="1" applyProtection="1">
      <alignment horizontal="distributed" vertical="center"/>
      <protection locked="0"/>
    </xf>
    <xf numFmtId="38" fontId="24" fillId="0" borderId="52" xfId="33" applyFont="1" applyFill="1" applyBorder="1" applyAlignment="1" applyProtection="1">
      <alignment horizontal="distributed" vertical="center"/>
      <protection locked="0"/>
    </xf>
    <xf numFmtId="38" fontId="47" fillId="0" borderId="27" xfId="33" applyFont="1" applyFill="1" applyBorder="1" applyAlignment="1" applyProtection="1">
      <alignment horizontal="left" vertical="center"/>
      <protection locked="0"/>
    </xf>
    <xf numFmtId="38" fontId="47" fillId="0" borderId="52" xfId="33" applyFont="1" applyFill="1" applyBorder="1" applyAlignment="1" applyProtection="1">
      <alignment horizontal="left" vertical="center"/>
      <protection locked="0"/>
    </xf>
    <xf numFmtId="38" fontId="47" fillId="0" borderId="105" xfId="33" applyFont="1" applyFill="1" applyBorder="1" applyAlignment="1" applyProtection="1">
      <alignment horizontal="left" vertical="center"/>
      <protection locked="0"/>
    </xf>
    <xf numFmtId="38" fontId="24" fillId="0" borderId="73" xfId="33" applyFont="1" applyFill="1" applyBorder="1" applyAlignment="1" applyProtection="1">
      <alignment horizontal="distributed" vertical="center"/>
      <protection locked="0"/>
    </xf>
    <xf numFmtId="38" fontId="24" fillId="0" borderId="72" xfId="33" applyFont="1" applyFill="1" applyBorder="1" applyAlignment="1" applyProtection="1">
      <alignment horizontal="distributed" vertical="center"/>
      <protection locked="0"/>
    </xf>
    <xf numFmtId="38" fontId="24" fillId="0" borderId="66" xfId="33" applyFont="1" applyFill="1" applyBorder="1" applyAlignment="1" applyProtection="1">
      <alignment horizontal="distributed" vertical="center"/>
      <protection locked="0"/>
    </xf>
    <xf numFmtId="38" fontId="24" fillId="0" borderId="62" xfId="33" applyFont="1" applyFill="1" applyBorder="1" applyAlignment="1" applyProtection="1">
      <alignment horizontal="distributed" vertical="center"/>
      <protection locked="0"/>
    </xf>
    <xf numFmtId="38" fontId="47" fillId="0" borderId="64" xfId="33" applyFont="1" applyFill="1" applyBorder="1" applyAlignment="1" applyProtection="1">
      <alignment horizontal="left" vertical="center"/>
      <protection locked="0"/>
    </xf>
    <xf numFmtId="38" fontId="47" fillId="0" borderId="65" xfId="33" applyFont="1" applyFill="1" applyBorder="1" applyAlignment="1" applyProtection="1">
      <alignment horizontal="left" vertical="center"/>
      <protection locked="0"/>
    </xf>
    <xf numFmtId="38" fontId="47" fillId="0" borderId="103" xfId="33" applyFont="1" applyFill="1" applyBorder="1" applyAlignment="1" applyProtection="1">
      <alignment horizontal="left" vertical="center"/>
      <protection locked="0"/>
    </xf>
    <xf numFmtId="0" fontId="25" fillId="0" borderId="103" xfId="44" applyFont="1" applyBorder="1" applyAlignment="1" applyProtection="1">
      <alignment horizontal="center" vertical="center" wrapText="1"/>
      <protection locked="0"/>
    </xf>
    <xf numFmtId="0" fontId="25" fillId="0" borderId="59" xfId="44" applyFont="1" applyBorder="1" applyAlignment="1" applyProtection="1">
      <alignment horizontal="center" vertical="center" wrapText="1"/>
      <protection locked="0"/>
    </xf>
    <xf numFmtId="0" fontId="25" fillId="0" borderId="104" xfId="44" applyFont="1" applyBorder="1" applyAlignment="1" applyProtection="1">
      <alignment horizontal="center" vertical="center" wrapText="1"/>
      <protection locked="0"/>
    </xf>
    <xf numFmtId="0" fontId="25" fillId="0" borderId="69" xfId="44" applyFont="1" applyBorder="1" applyAlignment="1" applyProtection="1">
      <alignment horizontal="center" vertical="center"/>
      <protection locked="0"/>
    </xf>
    <xf numFmtId="0" fontId="34" fillId="0" borderId="70" xfId="0" applyFont="1" applyBorder="1" applyAlignment="1" applyProtection="1">
      <alignment horizontal="center" vertical="center"/>
      <protection locked="0"/>
    </xf>
    <xf numFmtId="0" fontId="34" fillId="0" borderId="88" xfId="0" applyFont="1" applyBorder="1" applyAlignment="1" applyProtection="1">
      <alignment horizontal="center" vertical="center"/>
      <protection locked="0"/>
    </xf>
    <xf numFmtId="0" fontId="25" fillId="0" borderId="89" xfId="0" applyFont="1" applyBorder="1" applyAlignment="1" applyProtection="1">
      <alignment horizontal="center" vertical="center" wrapText="1"/>
      <protection locked="0"/>
    </xf>
    <xf numFmtId="0" fontId="25" fillId="0" borderId="90" xfId="0" applyFont="1" applyBorder="1" applyAlignment="1" applyProtection="1">
      <alignment horizontal="center" vertical="center"/>
      <protection locked="0"/>
    </xf>
    <xf numFmtId="0" fontId="25" fillId="0" borderId="91" xfId="0" applyFont="1" applyBorder="1" applyAlignment="1" applyProtection="1">
      <alignment horizontal="center" vertical="center"/>
      <protection locked="0"/>
    </xf>
    <xf numFmtId="0" fontId="25" fillId="0" borderId="14"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97" xfId="44" applyFont="1" applyBorder="1" applyAlignment="1" applyProtection="1">
      <alignment horizontal="center" vertical="center" wrapText="1"/>
      <protection locked="0"/>
    </xf>
    <xf numFmtId="0" fontId="25" fillId="0" borderId="12" xfId="44" applyFont="1" applyBorder="1" applyAlignment="1" applyProtection="1">
      <alignment horizontal="center" vertical="center" wrapText="1"/>
      <protection locked="0"/>
    </xf>
    <xf numFmtId="0" fontId="25" fillId="0" borderId="55" xfId="44" applyFont="1" applyBorder="1" applyAlignment="1" applyProtection="1">
      <alignment horizontal="center" vertical="center" wrapText="1"/>
      <protection locked="0"/>
    </xf>
    <xf numFmtId="0" fontId="25" fillId="0" borderId="18" xfId="44" applyFont="1" applyBorder="1" applyAlignment="1" applyProtection="1">
      <alignment horizontal="distributed" vertical="center" wrapText="1"/>
      <protection locked="0"/>
    </xf>
    <xf numFmtId="0" fontId="25" fillId="0" borderId="16" xfId="44" applyFont="1" applyBorder="1" applyAlignment="1" applyProtection="1">
      <alignment horizontal="distributed" vertical="center" wrapText="1"/>
      <protection locked="0"/>
    </xf>
    <xf numFmtId="0" fontId="25" fillId="0" borderId="11" xfId="44" applyFont="1" applyBorder="1" applyAlignment="1" applyProtection="1">
      <alignment horizontal="distributed" vertical="center" wrapText="1"/>
      <protection locked="0"/>
    </xf>
    <xf numFmtId="0" fontId="25" fillId="0" borderId="18" xfId="44" applyFont="1" applyBorder="1" applyAlignment="1" applyProtection="1">
      <alignment horizontal="center" vertical="center" wrapText="1"/>
      <protection locked="0"/>
    </xf>
    <xf numFmtId="0" fontId="25" fillId="0" borderId="16" xfId="44" applyFont="1" applyBorder="1" applyAlignment="1" applyProtection="1">
      <alignment horizontal="center" vertical="center" wrapText="1"/>
      <protection locked="0"/>
    </xf>
    <xf numFmtId="0" fontId="25" fillId="0" borderId="11" xfId="44" applyFont="1" applyBorder="1" applyAlignment="1" applyProtection="1">
      <alignment horizontal="center" vertical="center" wrapText="1"/>
      <protection locked="0"/>
    </xf>
    <xf numFmtId="0" fontId="25" fillId="0" borderId="74" xfId="44" applyFont="1" applyBorder="1" applyAlignment="1" applyProtection="1">
      <alignment horizontal="distributed" vertical="center" wrapText="1"/>
      <protection locked="0"/>
    </xf>
    <xf numFmtId="0" fontId="25" fillId="0" borderId="16" xfId="44" applyFont="1" applyBorder="1" applyAlignment="1" applyProtection="1">
      <alignment horizontal="distributed" vertical="center"/>
      <protection locked="0"/>
    </xf>
    <xf numFmtId="0" fontId="25" fillId="0" borderId="11" xfId="44" applyFont="1" applyBorder="1" applyAlignment="1" applyProtection="1">
      <alignment horizontal="distributed" vertical="center"/>
      <protection locked="0"/>
    </xf>
    <xf numFmtId="0" fontId="25" fillId="0" borderId="92" xfId="44" applyFont="1" applyBorder="1" applyAlignment="1" applyProtection="1">
      <alignment horizontal="center" vertical="center" wrapText="1"/>
      <protection locked="0"/>
    </xf>
    <xf numFmtId="0" fontId="25" fillId="0" borderId="38" xfId="44" applyFont="1" applyBorder="1" applyAlignment="1" applyProtection="1">
      <alignment horizontal="center" vertical="center" wrapText="1"/>
      <protection locked="0"/>
    </xf>
    <xf numFmtId="0" fontId="25" fillId="0" borderId="45" xfId="44" applyFont="1" applyBorder="1" applyAlignment="1" applyProtection="1">
      <alignment horizontal="center" vertical="center" wrapText="1"/>
      <protection locked="0"/>
    </xf>
    <xf numFmtId="0" fontId="25" fillId="0" borderId="93" xfId="44" applyFont="1" applyBorder="1" applyAlignment="1" applyProtection="1">
      <alignment horizontal="center" vertical="center"/>
      <protection locked="0"/>
    </xf>
    <xf numFmtId="0" fontId="25" fillId="0" borderId="94" xfId="44" applyFont="1" applyBorder="1" applyAlignment="1" applyProtection="1">
      <alignment horizontal="center" vertical="center"/>
      <protection locked="0"/>
    </xf>
    <xf numFmtId="0" fontId="25" fillId="0" borderId="95" xfId="44" applyFont="1" applyBorder="1" applyAlignment="1" applyProtection="1">
      <alignment horizontal="center" vertical="center"/>
      <protection locked="0"/>
    </xf>
    <xf numFmtId="0" fontId="19" fillId="0" borderId="0" xfId="44" applyAlignment="1" applyProtection="1">
      <alignment horizontal="left" vertical="center"/>
      <protection locked="0"/>
    </xf>
    <xf numFmtId="0" fontId="25" fillId="0" borderId="61" xfId="44" applyFont="1" applyBorder="1" applyAlignment="1" applyProtection="1">
      <alignment horizontal="distributed" vertical="center" wrapText="1"/>
      <protection locked="0"/>
    </xf>
    <xf numFmtId="0" fontId="25" fillId="0" borderId="38" xfId="44" applyFont="1" applyBorder="1" applyAlignment="1" applyProtection="1">
      <alignment horizontal="distributed" vertical="center"/>
      <protection locked="0"/>
    </xf>
    <xf numFmtId="0" fontId="25" fillId="0" borderId="45" xfId="44" applyFont="1" applyBorder="1" applyAlignment="1" applyProtection="1">
      <alignment horizontal="distributed" vertical="center"/>
      <protection locked="0"/>
    </xf>
    <xf numFmtId="0" fontId="25" fillId="0" borderId="18" xfId="44" applyFont="1" applyBorder="1" applyAlignment="1" applyProtection="1">
      <alignment horizontal="distributed" vertical="center"/>
      <protection locked="0"/>
    </xf>
    <xf numFmtId="0" fontId="25" fillId="0" borderId="53" xfId="44" applyFont="1" applyBorder="1" applyAlignment="1" applyProtection="1">
      <alignment horizontal="center" vertical="center"/>
      <protection locked="0"/>
    </xf>
    <xf numFmtId="0" fontId="25" fillId="0" borderId="44" xfId="44" applyFont="1" applyBorder="1" applyAlignment="1" applyProtection="1">
      <alignment horizontal="center" vertical="center"/>
      <protection locked="0"/>
    </xf>
    <xf numFmtId="0" fontId="25" fillId="0" borderId="46" xfId="44" applyFont="1" applyBorder="1" applyAlignment="1" applyProtection="1">
      <alignment horizontal="center" vertical="center"/>
      <protection locked="0"/>
    </xf>
    <xf numFmtId="0" fontId="25" fillId="0" borderId="38" xfId="44" applyFont="1" applyBorder="1" applyAlignment="1" applyProtection="1">
      <alignment horizontal="distributed" vertical="center" wrapText="1"/>
      <protection locked="0"/>
    </xf>
    <xf numFmtId="0" fontId="25" fillId="0" borderId="45" xfId="44" applyFont="1" applyBorder="1" applyAlignment="1" applyProtection="1">
      <alignment horizontal="distributed" vertical="center" wrapText="1"/>
      <protection locked="0"/>
    </xf>
    <xf numFmtId="0" fontId="25" fillId="0" borderId="75" xfId="44" applyFont="1" applyBorder="1" applyAlignment="1" applyProtection="1">
      <alignment horizontal="center" vertical="center"/>
      <protection locked="0"/>
    </xf>
    <xf numFmtId="0" fontId="25" fillId="0" borderId="76" xfId="44" applyFont="1" applyBorder="1" applyAlignment="1" applyProtection="1">
      <alignment horizontal="center" vertical="center"/>
      <protection locked="0"/>
    </xf>
    <xf numFmtId="0" fontId="25" fillId="0" borderId="77" xfId="44" applyFont="1" applyBorder="1" applyAlignment="1" applyProtection="1">
      <alignment horizontal="center" vertical="center"/>
      <protection locked="0"/>
    </xf>
    <xf numFmtId="0" fontId="25" fillId="0" borderId="78" xfId="44" applyFont="1" applyBorder="1" applyAlignment="1" applyProtection="1">
      <alignment horizontal="center" vertical="center"/>
      <protection locked="0"/>
    </xf>
    <xf numFmtId="0" fontId="25" fillId="0" borderId="0" xfId="44" applyFont="1" applyAlignment="1" applyProtection="1">
      <alignment horizontal="center" vertical="center"/>
      <protection locked="0"/>
    </xf>
    <xf numFmtId="0" fontId="25" fillId="0" borderId="79" xfId="44" applyFont="1" applyBorder="1" applyAlignment="1" applyProtection="1">
      <alignment horizontal="center" vertical="center"/>
      <protection locked="0"/>
    </xf>
    <xf numFmtId="0" fontId="25" fillId="0" borderId="10" xfId="44" applyFont="1" applyBorder="1" applyAlignment="1" applyProtection="1">
      <alignment horizontal="center" vertical="center"/>
      <protection locked="0"/>
    </xf>
    <xf numFmtId="0" fontId="25" fillId="0" borderId="74" xfId="44" applyFont="1" applyBorder="1" applyAlignment="1" applyProtection="1">
      <alignment horizontal="distributed" vertical="center"/>
      <protection locked="0"/>
    </xf>
    <xf numFmtId="0" fontId="25" fillId="0" borderId="79" xfId="44" applyFont="1" applyBorder="1" applyAlignment="1" applyProtection="1">
      <alignment horizontal="distributed" vertical="center" wrapText="1"/>
      <protection locked="0"/>
    </xf>
    <xf numFmtId="0" fontId="25" fillId="0" borderId="46" xfId="44" applyFont="1" applyBorder="1" applyAlignment="1" applyProtection="1">
      <alignment horizontal="distributed" vertical="center" wrapText="1"/>
      <protection locked="0"/>
    </xf>
    <xf numFmtId="0" fontId="20"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25" fillId="0" borderId="12"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protection locked="0"/>
    </xf>
    <xf numFmtId="0" fontId="25" fillId="0" borderId="18"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19" fillId="0" borderId="16" xfId="0" applyFont="1" applyBorder="1" applyAlignment="1" applyProtection="1">
      <alignment vertical="center"/>
      <protection locked="0"/>
    </xf>
    <xf numFmtId="0" fontId="46" fillId="0" borderId="18" xfId="0" applyFont="1" applyBorder="1" applyAlignment="1" applyProtection="1">
      <alignment horizontal="center" vertical="center" wrapText="1"/>
      <protection locked="0"/>
    </xf>
    <xf numFmtId="0" fontId="46" fillId="0" borderId="16" xfId="0" applyFont="1" applyBorder="1" applyAlignment="1" applyProtection="1">
      <alignment horizontal="center" vertical="center" wrapText="1"/>
      <protection locked="0"/>
    </xf>
    <xf numFmtId="0" fontId="19" fillId="0" borderId="10" xfId="0" applyFont="1" applyBorder="1" applyAlignment="1">
      <alignment horizontal="center"/>
    </xf>
    <xf numFmtId="0" fontId="24" fillId="0" borderId="0" xfId="43" applyFont="1" applyAlignment="1">
      <alignment horizontal="distributed" vertical="center" indent="4"/>
    </xf>
    <xf numFmtId="0" fontId="19" fillId="0" borderId="27" xfId="43" applyFont="1" applyBorder="1" applyAlignment="1">
      <alignment vertical="center"/>
    </xf>
    <xf numFmtId="0" fontId="19" fillId="0" borderId="60" xfId="43" applyFont="1" applyBorder="1" applyAlignment="1">
      <alignment vertical="center"/>
    </xf>
    <xf numFmtId="0" fontId="19" fillId="0" borderId="26" xfId="43" applyFont="1" applyBorder="1" applyAlignment="1">
      <alignment vertical="center"/>
    </xf>
    <xf numFmtId="0" fontId="25" fillId="0" borderId="65" xfId="44" applyFont="1" applyBorder="1" applyAlignment="1">
      <alignment horizontal="left" vertical="center" wrapText="1"/>
    </xf>
    <xf numFmtId="0" fontId="20" fillId="0" borderId="0" xfId="43" applyFont="1" applyAlignment="1">
      <alignment horizontal="distributed" vertical="center" indent="4"/>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申請_別紙２５－(6)" xfId="44" xr:uid="{00000000-0005-0000-0000-00002C000000}"/>
    <cellStyle name="未定義" xfId="45" xr:uid="{00000000-0005-0000-0000-00002D000000}"/>
    <cellStyle name="良い" xfId="4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14</xdr:row>
      <xdr:rowOff>0</xdr:rowOff>
    </xdr:from>
    <xdr:to>
      <xdr:col>19</xdr:col>
      <xdr:colOff>0</xdr:colOff>
      <xdr:row>14</xdr:row>
      <xdr:rowOff>0</xdr:rowOff>
    </xdr:to>
    <xdr:cxnSp macro="">
      <xdr:nvCxnSpPr>
        <xdr:cNvPr id="4" name="直線コネクタ 2">
          <a:extLst>
            <a:ext uri="{FF2B5EF4-FFF2-40B4-BE49-F238E27FC236}">
              <a16:creationId xmlns:a16="http://schemas.microsoft.com/office/drawing/2014/main" id="{3DBA23EB-26C2-497B-894B-D8AE43A227AD}"/>
            </a:ext>
          </a:extLst>
        </xdr:cNvPr>
        <xdr:cNvCxnSpPr/>
      </xdr:nvCxnSpPr>
      <xdr:spPr>
        <a:xfrm rot="5400000">
          <a:off x="14882813" y="4633912"/>
          <a:ext cx="4400550" cy="923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4:X28"/>
  <sheetViews>
    <sheetView showGridLines="0" tabSelected="1" view="pageBreakPreview" zoomScale="50" zoomScaleNormal="50" zoomScaleSheetLayoutView="50" workbookViewId="0">
      <selection activeCell="L15" sqref="L15"/>
    </sheetView>
  </sheetViews>
  <sheetFormatPr defaultColWidth="9" defaultRowHeight="13.2"/>
  <cols>
    <col min="1" max="1" width="12.33203125" style="53" customWidth="1"/>
    <col min="2" max="2" width="32.109375" style="53" customWidth="1"/>
    <col min="3" max="3" width="12" style="53" customWidth="1"/>
    <col min="4" max="4" width="16.6640625" style="53" customWidth="1"/>
    <col min="5" max="5" width="19.33203125" style="53" customWidth="1"/>
    <col min="6" max="7" width="16.6640625" style="53" customWidth="1"/>
    <col min="8" max="8" width="19.109375" style="53" customWidth="1"/>
    <col min="9" max="9" width="18.88671875" style="53" customWidth="1"/>
    <col min="10" max="10" width="19.33203125" style="53" customWidth="1"/>
    <col min="11" max="13" width="16.6640625" style="53" customWidth="1"/>
    <col min="14" max="14" width="19.6640625" style="53" customWidth="1"/>
    <col min="15" max="15" width="19.88671875" style="53" customWidth="1"/>
    <col min="16" max="18" width="16.6640625" style="53" customWidth="1"/>
    <col min="19" max="19" width="19.33203125" style="53" customWidth="1"/>
    <col min="20" max="20" width="19.21875" style="53" customWidth="1"/>
    <col min="21" max="21" width="16.5546875" style="53" customWidth="1"/>
    <col min="22" max="22" width="16.109375" style="53" customWidth="1"/>
    <col min="23" max="23" width="16.33203125" style="53" customWidth="1"/>
    <col min="24" max="24" width="16.77734375" style="53" customWidth="1"/>
    <col min="25" max="16384" width="9" style="53"/>
  </cols>
  <sheetData>
    <row r="4" spans="1:24" ht="23.4">
      <c r="D4" s="54"/>
      <c r="E4" s="55" t="s">
        <v>201</v>
      </c>
    </row>
    <row r="7" spans="1:24" ht="24.75" customHeight="1">
      <c r="A7" s="56" t="s">
        <v>230</v>
      </c>
      <c r="S7" s="57"/>
    </row>
    <row r="8" spans="1:24" ht="24.75" customHeight="1">
      <c r="A8" s="185" t="s">
        <v>44</v>
      </c>
      <c r="B8" s="185"/>
      <c r="C8" s="185"/>
      <c r="D8" s="185"/>
      <c r="E8" s="185"/>
      <c r="F8" s="185"/>
      <c r="G8" s="185"/>
      <c r="H8" s="185"/>
      <c r="I8" s="185"/>
      <c r="J8" s="185"/>
      <c r="K8" s="185"/>
      <c r="L8" s="185"/>
      <c r="M8" s="185"/>
      <c r="N8" s="185"/>
      <c r="O8" s="185"/>
      <c r="P8" s="185"/>
      <c r="Q8" s="185"/>
      <c r="R8" s="185"/>
      <c r="S8" s="185"/>
      <c r="T8" s="185"/>
      <c r="X8" s="53" t="s">
        <v>247</v>
      </c>
    </row>
    <row r="9" spans="1:24" ht="34.5" customHeight="1" thickBot="1">
      <c r="A9" s="58"/>
      <c r="B9" s="58"/>
      <c r="C9" s="58"/>
      <c r="D9" s="58"/>
      <c r="E9" s="58"/>
      <c r="F9" s="58"/>
      <c r="G9" s="58"/>
      <c r="H9" s="58"/>
      <c r="I9" s="58"/>
      <c r="J9" s="58"/>
      <c r="K9" s="58"/>
      <c r="L9" s="58"/>
      <c r="M9" s="59"/>
      <c r="N9" s="59"/>
      <c r="O9" s="59"/>
      <c r="P9" s="59"/>
      <c r="Q9" s="59"/>
      <c r="R9" s="59"/>
      <c r="S9" s="59"/>
    </row>
    <row r="10" spans="1:24" ht="20.25" customHeight="1">
      <c r="A10" s="60"/>
      <c r="B10" s="61"/>
      <c r="C10" s="60"/>
      <c r="D10" s="187" t="s">
        <v>231</v>
      </c>
      <c r="E10" s="188"/>
      <c r="F10" s="189"/>
      <c r="G10" s="62"/>
      <c r="H10" s="62"/>
      <c r="I10" s="190" t="s">
        <v>232</v>
      </c>
      <c r="J10" s="191"/>
      <c r="K10" s="192"/>
      <c r="L10" s="193" t="s">
        <v>116</v>
      </c>
      <c r="M10" s="194"/>
      <c r="N10" s="194"/>
      <c r="O10" s="194"/>
      <c r="P10" s="194"/>
      <c r="Q10" s="194"/>
      <c r="R10" s="194"/>
      <c r="S10" s="195"/>
      <c r="T10" s="62"/>
      <c r="U10" s="63"/>
      <c r="V10" s="62"/>
      <c r="W10" s="62"/>
      <c r="X10" s="64"/>
    </row>
    <row r="11" spans="1:24" ht="35.25" customHeight="1">
      <c r="A11" s="198" t="s">
        <v>233</v>
      </c>
      <c r="B11" s="205" t="s">
        <v>117</v>
      </c>
      <c r="C11" s="199" t="s">
        <v>143</v>
      </c>
      <c r="D11" s="196" t="s">
        <v>234</v>
      </c>
      <c r="E11" s="197" t="s">
        <v>235</v>
      </c>
      <c r="F11" s="197" t="s">
        <v>236</v>
      </c>
      <c r="G11" s="196" t="s">
        <v>153</v>
      </c>
      <c r="H11" s="196" t="s">
        <v>144</v>
      </c>
      <c r="I11" s="196" t="s">
        <v>234</v>
      </c>
      <c r="J11" s="197" t="s">
        <v>237</v>
      </c>
      <c r="K11" s="197" t="s">
        <v>238</v>
      </c>
      <c r="L11" s="199" t="s">
        <v>145</v>
      </c>
      <c r="M11" s="200" t="s">
        <v>235</v>
      </c>
      <c r="N11" s="201"/>
      <c r="O11" s="202"/>
      <c r="P11" s="200" t="s">
        <v>120</v>
      </c>
      <c r="Q11" s="201"/>
      <c r="R11" s="203"/>
      <c r="S11" s="204" t="s">
        <v>121</v>
      </c>
      <c r="T11" s="196" t="s">
        <v>215</v>
      </c>
      <c r="U11" s="196" t="s">
        <v>239</v>
      </c>
      <c r="V11" s="184" t="s">
        <v>217</v>
      </c>
      <c r="W11" s="184" t="s">
        <v>204</v>
      </c>
      <c r="X11" s="186" t="s">
        <v>205</v>
      </c>
    </row>
    <row r="12" spans="1:24" ht="28.5" customHeight="1">
      <c r="A12" s="198"/>
      <c r="B12" s="205"/>
      <c r="C12" s="199"/>
      <c r="D12" s="196"/>
      <c r="E12" s="198"/>
      <c r="F12" s="198"/>
      <c r="G12" s="196"/>
      <c r="H12" s="196"/>
      <c r="I12" s="196"/>
      <c r="J12" s="198"/>
      <c r="K12" s="198"/>
      <c r="L12" s="199"/>
      <c r="M12" s="68" t="s">
        <v>118</v>
      </c>
      <c r="N12" s="68" t="s">
        <v>119</v>
      </c>
      <c r="O12" s="66" t="s">
        <v>240</v>
      </c>
      <c r="P12" s="65" t="s">
        <v>123</v>
      </c>
      <c r="Q12" s="67" t="s">
        <v>248</v>
      </c>
      <c r="R12" s="66" t="s">
        <v>122</v>
      </c>
      <c r="S12" s="204"/>
      <c r="T12" s="196"/>
      <c r="U12" s="196"/>
      <c r="V12" s="184"/>
      <c r="W12" s="184"/>
      <c r="X12" s="186"/>
    </row>
    <row r="13" spans="1:24" s="77" customFormat="1" ht="25.5" customHeight="1">
      <c r="A13" s="69" t="s">
        <v>148</v>
      </c>
      <c r="B13" s="69"/>
      <c r="C13" s="69" t="s">
        <v>148</v>
      </c>
      <c r="D13" s="70"/>
      <c r="E13" s="70" t="s">
        <v>241</v>
      </c>
      <c r="F13" s="70"/>
      <c r="G13" s="70" t="s">
        <v>124</v>
      </c>
      <c r="H13" s="71" t="s">
        <v>242</v>
      </c>
      <c r="I13" s="70"/>
      <c r="J13" s="70" t="s">
        <v>243</v>
      </c>
      <c r="K13" s="70"/>
      <c r="L13" s="70"/>
      <c r="M13" s="72"/>
      <c r="N13" s="66"/>
      <c r="O13" s="70" t="s">
        <v>244</v>
      </c>
      <c r="P13" s="70"/>
      <c r="Q13" s="73"/>
      <c r="R13" s="70"/>
      <c r="S13" s="70"/>
      <c r="T13" s="70" t="s">
        <v>245</v>
      </c>
      <c r="U13" s="74" t="s">
        <v>246</v>
      </c>
      <c r="V13" s="75" t="s">
        <v>218</v>
      </c>
      <c r="W13" s="75" t="s">
        <v>203</v>
      </c>
      <c r="X13" s="76" t="s">
        <v>219</v>
      </c>
    </row>
    <row r="14" spans="1:24" ht="24" customHeight="1">
      <c r="A14" s="78"/>
      <c r="B14" s="78"/>
      <c r="C14" s="78"/>
      <c r="D14" s="79" t="s">
        <v>125</v>
      </c>
      <c r="E14" s="79" t="s">
        <v>125</v>
      </c>
      <c r="F14" s="79" t="s">
        <v>125</v>
      </c>
      <c r="G14" s="79" t="s">
        <v>125</v>
      </c>
      <c r="H14" s="79" t="s">
        <v>125</v>
      </c>
      <c r="I14" s="79" t="s">
        <v>125</v>
      </c>
      <c r="J14" s="79" t="s">
        <v>125</v>
      </c>
      <c r="K14" s="79" t="s">
        <v>125</v>
      </c>
      <c r="L14" s="79" t="s">
        <v>78</v>
      </c>
      <c r="M14" s="79" t="s">
        <v>125</v>
      </c>
      <c r="N14" s="79" t="s">
        <v>125</v>
      </c>
      <c r="O14" s="79" t="s">
        <v>125</v>
      </c>
      <c r="P14" s="79" t="s">
        <v>126</v>
      </c>
      <c r="Q14" s="79" t="s">
        <v>78</v>
      </c>
      <c r="R14" s="79" t="s">
        <v>127</v>
      </c>
      <c r="S14" s="79" t="s">
        <v>127</v>
      </c>
      <c r="T14" s="79" t="s">
        <v>125</v>
      </c>
      <c r="U14" s="79" t="s">
        <v>125</v>
      </c>
      <c r="V14" s="79"/>
      <c r="W14" s="79" t="s">
        <v>125</v>
      </c>
      <c r="X14" s="80" t="s">
        <v>125</v>
      </c>
    </row>
    <row r="15" spans="1:24" ht="95.25" customHeight="1" thickBot="1">
      <c r="A15" s="87">
        <f>様式10号!A11</f>
        <v>0</v>
      </c>
      <c r="B15" s="88">
        <f>様式10号!B11</f>
        <v>0</v>
      </c>
      <c r="C15" s="87">
        <f>様式10号!C11</f>
        <v>0</v>
      </c>
      <c r="D15" s="89">
        <f>SUM(E15:F15)</f>
        <v>0</v>
      </c>
      <c r="E15" s="90">
        <f>様式9号!G34+様式9号!G40</f>
        <v>0</v>
      </c>
      <c r="F15" s="90">
        <f>様式9号!G56</f>
        <v>0</v>
      </c>
      <c r="G15" s="49"/>
      <c r="H15" s="91">
        <f>E15-G15</f>
        <v>0</v>
      </c>
      <c r="I15" s="91">
        <f>SUM(J15:K15)</f>
        <v>0</v>
      </c>
      <c r="J15" s="91">
        <f>様式9号!G34+様式9号!G40</f>
        <v>0</v>
      </c>
      <c r="K15" s="91">
        <f>様式9号!G56</f>
        <v>0</v>
      </c>
      <c r="L15" s="90">
        <f>様式10号!F11+様式10号!G11+様式10号!I11-様式10号!H11-様式10号!J11</f>
        <v>0</v>
      </c>
      <c r="M15" s="49"/>
      <c r="N15" s="91">
        <f>ROUNDDOWN(IF(L15&gt;70,70,L15)/5,0)*215000</f>
        <v>0</v>
      </c>
      <c r="O15" s="91">
        <f>SUM(M15:N15)</f>
        <v>0</v>
      </c>
      <c r="P15" s="49"/>
      <c r="Q15" s="90">
        <f>IF(ROUNDDOWN(P15/40,0)&gt;30,30,ROUNDDOWN(P15/40,0))</f>
        <v>0</v>
      </c>
      <c r="R15" s="90">
        <f>IF(Q15&lt;1,0,IF((1&lt;=Q15)*OR(Q15&lt;=4),113000,IF((5&lt;=Q15)*OR(Q15&lt;=9),226000,IF((10&lt;=Q15)*OR(Q15&lt;=14),566000,IF((15&lt;=Q15)*OR(Q15&lt;=19),849000,1132000+(Q15-20)*45000)))))</f>
        <v>0</v>
      </c>
      <c r="S15" s="90">
        <f>O15+R15</f>
        <v>0</v>
      </c>
      <c r="T15" s="90">
        <f>MIN(H15,J15,O15)</f>
        <v>0</v>
      </c>
      <c r="U15" s="90">
        <f>MIN(K15,R15)</f>
        <v>0</v>
      </c>
      <c r="V15" s="92">
        <f>ROUNDDOWN((T15/3)+(U15/2),-3)</f>
        <v>0</v>
      </c>
      <c r="W15" s="50"/>
      <c r="X15" s="93">
        <f>MIN(V15,W15)</f>
        <v>0</v>
      </c>
    </row>
    <row r="16" spans="1:24" ht="37.5" customHeight="1">
      <c r="A16" s="81"/>
      <c r="B16" s="81"/>
      <c r="C16" s="81"/>
      <c r="D16" s="82"/>
      <c r="E16" s="82"/>
      <c r="F16" s="82"/>
      <c r="G16" s="82"/>
      <c r="H16" s="82"/>
      <c r="I16" s="82"/>
      <c r="J16" s="82"/>
      <c r="K16" s="82"/>
      <c r="L16" s="82"/>
      <c r="M16" s="82"/>
      <c r="N16" s="82"/>
      <c r="O16" s="82"/>
      <c r="P16" s="82"/>
      <c r="Q16" s="82"/>
      <c r="R16" s="82"/>
      <c r="S16" s="82"/>
    </row>
    <row r="17" spans="1:16" s="84" customFormat="1" ht="34.5" customHeight="1">
      <c r="A17" s="83" t="s">
        <v>149</v>
      </c>
    </row>
    <row r="18" spans="1:16" s="84" customFormat="1" ht="34.5" customHeight="1">
      <c r="A18" s="85" t="s">
        <v>150</v>
      </c>
    </row>
    <row r="19" spans="1:16" s="84" customFormat="1" ht="34.5" customHeight="1">
      <c r="A19" s="183" t="s">
        <v>224</v>
      </c>
      <c r="B19" s="183"/>
      <c r="C19" s="183"/>
      <c r="D19" s="183"/>
      <c r="E19" s="183"/>
      <c r="F19" s="183"/>
      <c r="G19" s="183"/>
      <c r="H19" s="183"/>
      <c r="I19" s="183"/>
      <c r="J19" s="183"/>
      <c r="K19" s="183"/>
      <c r="L19" s="183"/>
      <c r="M19" s="183"/>
      <c r="N19" s="183"/>
      <c r="O19" s="183"/>
    </row>
    <row r="20" spans="1:16" s="84" customFormat="1" ht="34.5" customHeight="1">
      <c r="A20" s="85" t="s">
        <v>208</v>
      </c>
    </row>
    <row r="21" spans="1:16" s="84" customFormat="1" ht="34.5" customHeight="1">
      <c r="A21" s="85" t="s">
        <v>209</v>
      </c>
    </row>
    <row r="22" spans="1:16" s="84" customFormat="1" ht="34.5" customHeight="1">
      <c r="A22" s="85" t="s">
        <v>151</v>
      </c>
    </row>
    <row r="23" spans="1:16" s="84" customFormat="1" ht="34.5" customHeight="1">
      <c r="A23" s="85" t="s">
        <v>206</v>
      </c>
    </row>
    <row r="24" spans="1:16" s="84" customFormat="1" ht="34.5" customHeight="1">
      <c r="A24" s="85" t="s">
        <v>207</v>
      </c>
    </row>
    <row r="25" spans="1:16" s="84" customFormat="1" ht="34.5" customHeight="1">
      <c r="A25" s="85" t="s">
        <v>152</v>
      </c>
    </row>
    <row r="26" spans="1:16" s="84" customFormat="1" ht="34.5" customHeight="1">
      <c r="A26" s="86" t="s">
        <v>249</v>
      </c>
      <c r="B26" s="53"/>
      <c r="C26" s="53"/>
      <c r="D26" s="53"/>
      <c r="E26" s="53"/>
      <c r="F26" s="53"/>
      <c r="G26" s="53"/>
      <c r="H26" s="53"/>
      <c r="I26" s="53"/>
      <c r="J26" s="53"/>
      <c r="K26" s="53"/>
      <c r="L26" s="53"/>
      <c r="M26" s="53"/>
      <c r="N26" s="53"/>
      <c r="O26" s="53"/>
      <c r="P26" s="53"/>
    </row>
    <row r="27" spans="1:16" s="84" customFormat="1" ht="34.5" customHeight="1">
      <c r="A27" s="86"/>
      <c r="B27" s="86" t="s">
        <v>225</v>
      </c>
      <c r="C27" s="53"/>
      <c r="D27" s="53"/>
      <c r="E27" s="53"/>
      <c r="F27" s="53"/>
      <c r="G27" s="53"/>
      <c r="H27" s="53"/>
      <c r="I27" s="53"/>
      <c r="J27" s="53"/>
      <c r="K27" s="53"/>
      <c r="L27" s="53"/>
      <c r="M27" s="53"/>
      <c r="N27" s="53"/>
      <c r="O27" s="53"/>
      <c r="P27" s="53"/>
    </row>
    <row r="28" spans="1:16" s="84" customFormat="1"/>
  </sheetData>
  <sheetProtection algorithmName="SHA-512" hashValue="gIbTvpCeSQqFOnVlNPq2onU9OHAxp91+2QWA+jlf6GKNNxwekcMflsi+eWb66XxfXUAUc/SVIyPtPEPlAswKcQ==" saltValue="lFKasXKYObM8ZoTmVzgt3g==" spinCount="100000" sheet="1"/>
  <mergeCells count="25">
    <mergeCell ref="F11:F12"/>
    <mergeCell ref="G11:G12"/>
    <mergeCell ref="H11:H12"/>
    <mergeCell ref="S11:S12"/>
    <mergeCell ref="A11:A12"/>
    <mergeCell ref="B11:B12"/>
    <mergeCell ref="C11:C12"/>
    <mergeCell ref="D11:D12"/>
    <mergeCell ref="E11:E12"/>
    <mergeCell ref="A19:O19"/>
    <mergeCell ref="V11:V12"/>
    <mergeCell ref="A8:T8"/>
    <mergeCell ref="X11:X12"/>
    <mergeCell ref="W11:W12"/>
    <mergeCell ref="D10:F10"/>
    <mergeCell ref="I10:K10"/>
    <mergeCell ref="L10:S10"/>
    <mergeCell ref="I11:I12"/>
    <mergeCell ref="J11:J12"/>
    <mergeCell ref="K11:K12"/>
    <mergeCell ref="L11:L12"/>
    <mergeCell ref="M11:O11"/>
    <mergeCell ref="P11:R11"/>
    <mergeCell ref="T11:T12"/>
    <mergeCell ref="U11:U12"/>
  </mergeCells>
  <phoneticPr fontId="22"/>
  <pageMargins left="0.75" right="0.75" top="1" bottom="1" header="0.51200000000000001" footer="0.51200000000000001"/>
  <pageSetup paperSize="9" scale="31"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61"/>
  <sheetViews>
    <sheetView topLeftCell="A48" zoomScale="85" zoomScaleNormal="85" zoomScaleSheetLayoutView="100" workbookViewId="0">
      <selection activeCell="G9" sqref="G9"/>
    </sheetView>
  </sheetViews>
  <sheetFormatPr defaultColWidth="9" defaultRowHeight="16.2"/>
  <cols>
    <col min="1" max="1" width="1.88671875" style="94" customWidth="1"/>
    <col min="2" max="3" width="2.109375" style="94" customWidth="1"/>
    <col min="4" max="4" width="3.44140625" style="94" customWidth="1"/>
    <col min="5" max="5" width="33.6640625" style="94" customWidth="1"/>
    <col min="6" max="6" width="2.77734375" style="94" customWidth="1"/>
    <col min="7" max="7" width="26.21875" style="94" customWidth="1"/>
    <col min="8" max="8" width="45.44140625" style="94" customWidth="1"/>
    <col min="9" max="16384" width="9" style="94"/>
  </cols>
  <sheetData>
    <row r="2" spans="2:11">
      <c r="B2" s="94" t="s">
        <v>226</v>
      </c>
      <c r="G2" s="95"/>
    </row>
    <row r="3" spans="2:11" ht="21" customHeight="1">
      <c r="B3" s="206" t="s">
        <v>202</v>
      </c>
      <c r="C3" s="207"/>
      <c r="D3" s="207"/>
      <c r="E3" s="207"/>
      <c r="F3" s="207"/>
      <c r="G3" s="207"/>
      <c r="H3" s="207"/>
    </row>
    <row r="4" spans="2:11" ht="21" customHeight="1">
      <c r="B4" s="96"/>
      <c r="C4" s="97"/>
      <c r="D4" s="97"/>
      <c r="E4" s="97"/>
      <c r="F4" s="97"/>
      <c r="G4" s="97"/>
      <c r="H4" s="97"/>
    </row>
    <row r="5" spans="2:11" ht="21" customHeight="1">
      <c r="F5" s="96"/>
      <c r="G5" s="98" t="s">
        <v>250</v>
      </c>
      <c r="H5" s="137">
        <f>様式10号!B11</f>
        <v>0</v>
      </c>
    </row>
    <row r="6" spans="2:11" ht="30" customHeight="1" thickBot="1">
      <c r="B6" s="94" t="s">
        <v>88</v>
      </c>
      <c r="G6" s="99"/>
    </row>
    <row r="7" spans="2:11" ht="30" customHeight="1">
      <c r="C7" s="208" t="s">
        <v>41</v>
      </c>
      <c r="D7" s="209"/>
      <c r="E7" s="209"/>
      <c r="F7" s="210"/>
      <c r="G7" s="100" t="s">
        <v>214</v>
      </c>
      <c r="H7" s="101" t="s">
        <v>89</v>
      </c>
      <c r="J7" s="102"/>
      <c r="K7" s="103" t="s">
        <v>201</v>
      </c>
    </row>
    <row r="8" spans="2:11" ht="21" customHeight="1">
      <c r="C8" s="104"/>
      <c r="D8" s="105"/>
      <c r="E8" s="106"/>
      <c r="F8" s="107"/>
      <c r="G8" s="108" t="s">
        <v>90</v>
      </c>
      <c r="H8" s="109"/>
    </row>
    <row r="9" spans="2:11" ht="30" customHeight="1">
      <c r="C9" s="110"/>
      <c r="D9" s="211" t="s">
        <v>42</v>
      </c>
      <c r="E9" s="212"/>
      <c r="F9" s="111"/>
      <c r="G9" s="138">
        <f>'様式8号(300床以上）'!X15</f>
        <v>0</v>
      </c>
      <c r="H9" s="52"/>
    </row>
    <row r="10" spans="2:11" ht="30" customHeight="1">
      <c r="C10" s="110"/>
      <c r="D10" s="211" t="s">
        <v>43</v>
      </c>
      <c r="E10" s="212"/>
      <c r="F10" s="111"/>
      <c r="G10" s="138">
        <f>G57-G9</f>
        <v>0</v>
      </c>
      <c r="H10" s="52"/>
    </row>
    <row r="11" spans="2:11" ht="30" customHeight="1" thickBot="1">
      <c r="C11" s="112"/>
      <c r="D11" s="213" t="s">
        <v>121</v>
      </c>
      <c r="E11" s="214"/>
      <c r="F11" s="113"/>
      <c r="G11" s="139">
        <f>SUM(G9:G10)</f>
        <v>0</v>
      </c>
      <c r="H11" s="114"/>
    </row>
    <row r="12" spans="2:11" ht="30" customHeight="1">
      <c r="G12" s="99"/>
    </row>
    <row r="13" spans="2:11" s="115" customFormat="1" ht="30" customHeight="1" thickBot="1">
      <c r="B13" s="215" t="s">
        <v>91</v>
      </c>
      <c r="C13" s="216"/>
      <c r="D13" s="216"/>
      <c r="E13" s="216"/>
      <c r="F13" s="216"/>
      <c r="G13" s="216"/>
    </row>
    <row r="14" spans="2:11" s="118" customFormat="1" ht="30" customHeight="1">
      <c r="B14" s="116"/>
      <c r="C14" s="208" t="s">
        <v>41</v>
      </c>
      <c r="D14" s="209"/>
      <c r="E14" s="209"/>
      <c r="F14" s="210"/>
      <c r="G14" s="100" t="s">
        <v>210</v>
      </c>
      <c r="H14" s="101" t="s">
        <v>92</v>
      </c>
      <c r="I14" s="117"/>
    </row>
    <row r="15" spans="2:11" s="118" customFormat="1" ht="21" customHeight="1">
      <c r="C15" s="104"/>
      <c r="D15" s="105"/>
      <c r="E15" s="106"/>
      <c r="F15" s="107"/>
      <c r="G15" s="108" t="s">
        <v>90</v>
      </c>
      <c r="H15" s="109"/>
      <c r="I15" s="117"/>
    </row>
    <row r="16" spans="2:11" s="118" customFormat="1" ht="30" customHeight="1">
      <c r="C16" s="219" t="s">
        <v>93</v>
      </c>
      <c r="D16" s="220"/>
      <c r="E16" s="220"/>
      <c r="F16" s="220"/>
      <c r="G16" s="220"/>
      <c r="H16" s="221"/>
      <c r="I16" s="117"/>
    </row>
    <row r="17" spans="3:9" s="118" customFormat="1" ht="30" customHeight="1">
      <c r="C17" s="119"/>
      <c r="D17" s="217" t="s">
        <v>94</v>
      </c>
      <c r="E17" s="218"/>
      <c r="F17" s="107"/>
      <c r="G17" s="31"/>
      <c r="H17" s="30"/>
      <c r="I17" s="117"/>
    </row>
    <row r="18" spans="3:9" s="118" customFormat="1" ht="30" customHeight="1">
      <c r="C18" s="119"/>
      <c r="D18" s="217" t="s">
        <v>95</v>
      </c>
      <c r="E18" s="218"/>
      <c r="F18" s="107"/>
      <c r="G18" s="140">
        <f>SUM(G19:G21)</f>
        <v>0</v>
      </c>
      <c r="H18" s="52"/>
      <c r="I18" s="117"/>
    </row>
    <row r="19" spans="3:9" s="118" customFormat="1" ht="30" customHeight="1">
      <c r="C19" s="119"/>
      <c r="D19" s="121"/>
      <c r="E19" s="122" t="s">
        <v>96</v>
      </c>
      <c r="F19" s="123"/>
      <c r="G19" s="32"/>
      <c r="H19" s="30"/>
      <c r="I19" s="117"/>
    </row>
    <row r="20" spans="3:9" s="118" customFormat="1" ht="30" customHeight="1">
      <c r="C20" s="119"/>
      <c r="D20" s="121"/>
      <c r="E20" s="122" t="s">
        <v>97</v>
      </c>
      <c r="F20" s="123"/>
      <c r="G20" s="32"/>
      <c r="H20" s="30"/>
      <c r="I20" s="117"/>
    </row>
    <row r="21" spans="3:9" s="118" customFormat="1" ht="30" customHeight="1">
      <c r="C21" s="119"/>
      <c r="D21" s="121"/>
      <c r="E21" s="122" t="s">
        <v>98</v>
      </c>
      <c r="F21" s="123"/>
      <c r="G21" s="32"/>
      <c r="H21" s="30"/>
      <c r="I21" s="117"/>
    </row>
    <row r="22" spans="3:9" s="118" customFormat="1" ht="30" customHeight="1">
      <c r="C22" s="119"/>
      <c r="D22" s="217" t="s">
        <v>99</v>
      </c>
      <c r="E22" s="218"/>
      <c r="F22" s="107"/>
      <c r="G22" s="33"/>
      <c r="H22" s="34"/>
      <c r="I22" s="117"/>
    </row>
    <row r="23" spans="3:9" s="118" customFormat="1" ht="30" customHeight="1">
      <c r="C23" s="119"/>
      <c r="D23" s="217" t="s">
        <v>100</v>
      </c>
      <c r="E23" s="218"/>
      <c r="F23" s="107"/>
      <c r="G23" s="33"/>
      <c r="H23" s="34"/>
      <c r="I23" s="117"/>
    </row>
    <row r="24" spans="3:9" s="126" customFormat="1" ht="30" customHeight="1">
      <c r="C24" s="119"/>
      <c r="D24" s="217" t="s">
        <v>101</v>
      </c>
      <c r="E24" s="218"/>
      <c r="F24" s="107"/>
      <c r="G24" s="141">
        <f>SUM(G25:G28)</f>
        <v>0</v>
      </c>
      <c r="H24" s="124"/>
      <c r="I24" s="125"/>
    </row>
    <row r="25" spans="3:9" s="126" customFormat="1" ht="30" customHeight="1">
      <c r="C25" s="119"/>
      <c r="D25" s="121"/>
      <c r="E25" s="122" t="s">
        <v>102</v>
      </c>
      <c r="F25" s="123"/>
      <c r="G25" s="32"/>
      <c r="H25" s="30"/>
      <c r="I25" s="125"/>
    </row>
    <row r="26" spans="3:9" s="126" customFormat="1" ht="30" customHeight="1">
      <c r="C26" s="119"/>
      <c r="D26" s="121"/>
      <c r="E26" s="122" t="s">
        <v>103</v>
      </c>
      <c r="F26" s="123"/>
      <c r="G26" s="32"/>
      <c r="H26" s="30"/>
      <c r="I26" s="125"/>
    </row>
    <row r="27" spans="3:9" s="126" customFormat="1" ht="30" customHeight="1">
      <c r="C27" s="119"/>
      <c r="D27" s="121"/>
      <c r="E27" s="122" t="s">
        <v>104</v>
      </c>
      <c r="F27" s="123"/>
      <c r="G27" s="32"/>
      <c r="H27" s="30"/>
      <c r="I27" s="125"/>
    </row>
    <row r="28" spans="3:9" s="118" customFormat="1" ht="30" customHeight="1">
      <c r="C28" s="119"/>
      <c r="D28" s="121"/>
      <c r="E28" s="120" t="s">
        <v>105</v>
      </c>
      <c r="F28" s="107"/>
      <c r="G28" s="32"/>
      <c r="H28" s="34"/>
      <c r="I28" s="117"/>
    </row>
    <row r="29" spans="3:9" s="118" customFormat="1" ht="30" customHeight="1">
      <c r="C29" s="119"/>
      <c r="D29" s="217" t="s">
        <v>106</v>
      </c>
      <c r="E29" s="218"/>
      <c r="F29" s="107"/>
      <c r="G29" s="141">
        <f>SUM(G30:G31)</f>
        <v>0</v>
      </c>
      <c r="H29" s="124"/>
      <c r="I29" s="117"/>
    </row>
    <row r="30" spans="3:9" s="118" customFormat="1" ht="30" customHeight="1">
      <c r="C30" s="119"/>
      <c r="D30" s="127"/>
      <c r="E30" s="122" t="s">
        <v>107</v>
      </c>
      <c r="F30" s="123"/>
      <c r="G30" s="32"/>
      <c r="H30" s="30"/>
      <c r="I30" s="117"/>
    </row>
    <row r="31" spans="3:9" s="118" customFormat="1" ht="30" customHeight="1">
      <c r="C31" s="119"/>
      <c r="D31" s="128"/>
      <c r="E31" s="122" t="s">
        <v>108</v>
      </c>
      <c r="F31" s="123"/>
      <c r="G31" s="32"/>
      <c r="H31" s="30"/>
      <c r="I31" s="117"/>
    </row>
    <row r="32" spans="3:9" s="118" customFormat="1" ht="30" customHeight="1">
      <c r="C32" s="119"/>
      <c r="D32" s="217" t="s">
        <v>109</v>
      </c>
      <c r="E32" s="218"/>
      <c r="F32" s="107"/>
      <c r="G32" s="32"/>
      <c r="H32" s="34"/>
      <c r="I32" s="117"/>
    </row>
    <row r="33" spans="3:9" s="118" customFormat="1" ht="30" customHeight="1">
      <c r="C33" s="119"/>
      <c r="D33" s="217" t="s">
        <v>113</v>
      </c>
      <c r="E33" s="218"/>
      <c r="F33" s="107"/>
      <c r="G33" s="32"/>
      <c r="H33" s="34"/>
      <c r="I33" s="117"/>
    </row>
    <row r="34" spans="3:9" s="118" customFormat="1" ht="30" customHeight="1" thickBot="1">
      <c r="C34" s="129"/>
      <c r="D34" s="222" t="s">
        <v>35</v>
      </c>
      <c r="E34" s="223"/>
      <c r="F34" s="130"/>
      <c r="G34" s="142">
        <f>SUM(G17:G18,G22:G24,G29,G32:G33)</f>
        <v>0</v>
      </c>
      <c r="H34" s="114"/>
      <c r="I34" s="117"/>
    </row>
    <row r="35" spans="3:9" s="118" customFormat="1" ht="30" customHeight="1">
      <c r="C35" s="226" t="s">
        <v>110</v>
      </c>
      <c r="D35" s="227"/>
      <c r="E35" s="227"/>
      <c r="F35" s="227"/>
      <c r="G35" s="227"/>
      <c r="H35" s="228"/>
      <c r="I35" s="117"/>
    </row>
    <row r="36" spans="3:9" s="118" customFormat="1" ht="30" customHeight="1">
      <c r="C36" s="119"/>
      <c r="D36" s="217" t="s">
        <v>111</v>
      </c>
      <c r="E36" s="224"/>
      <c r="F36" s="123"/>
      <c r="G36" s="140">
        <f>SUM(G37:G39)</f>
        <v>0</v>
      </c>
      <c r="H36" s="52"/>
      <c r="I36" s="117"/>
    </row>
    <row r="37" spans="3:9" s="118" customFormat="1" ht="30" customHeight="1">
      <c r="C37" s="119"/>
      <c r="D37" s="132"/>
      <c r="E37" s="131" t="s">
        <v>96</v>
      </c>
      <c r="F37" s="123"/>
      <c r="G37" s="32"/>
      <c r="H37" s="30"/>
      <c r="I37" s="117"/>
    </row>
    <row r="38" spans="3:9" s="118" customFormat="1" ht="30" customHeight="1">
      <c r="C38" s="119"/>
      <c r="D38" s="132"/>
      <c r="E38" s="131" t="s">
        <v>97</v>
      </c>
      <c r="F38" s="123"/>
      <c r="G38" s="32"/>
      <c r="H38" s="30"/>
      <c r="I38" s="117"/>
    </row>
    <row r="39" spans="3:9" s="118" customFormat="1" ht="30" customHeight="1">
      <c r="C39" s="119"/>
      <c r="D39" s="133"/>
      <c r="E39" s="131" t="s">
        <v>98</v>
      </c>
      <c r="F39" s="123"/>
      <c r="G39" s="32"/>
      <c r="H39" s="30"/>
      <c r="I39" s="117"/>
    </row>
    <row r="40" spans="3:9" s="118" customFormat="1" ht="30" customHeight="1">
      <c r="C40" s="134"/>
      <c r="D40" s="225" t="s">
        <v>36</v>
      </c>
      <c r="E40" s="224"/>
      <c r="F40" s="123"/>
      <c r="G40" s="140">
        <f>G36</f>
        <v>0</v>
      </c>
      <c r="H40" s="52"/>
      <c r="I40" s="117"/>
    </row>
    <row r="41" spans="3:9" s="118" customFormat="1" ht="30" customHeight="1">
      <c r="C41" s="219" t="s">
        <v>112</v>
      </c>
      <c r="D41" s="220"/>
      <c r="E41" s="220"/>
      <c r="F41" s="220"/>
      <c r="G41" s="220"/>
      <c r="H41" s="221"/>
      <c r="I41" s="117"/>
    </row>
    <row r="42" spans="3:9" s="118" customFormat="1" ht="30" customHeight="1">
      <c r="C42" s="119"/>
      <c r="D42" s="217" t="s">
        <v>111</v>
      </c>
      <c r="E42" s="224"/>
      <c r="F42" s="123"/>
      <c r="G42" s="140">
        <f>SUM(G43:G45)</f>
        <v>0</v>
      </c>
      <c r="H42" s="52"/>
      <c r="I42" s="117"/>
    </row>
    <row r="43" spans="3:9" s="118" customFormat="1" ht="30" customHeight="1">
      <c r="C43" s="119"/>
      <c r="D43" s="132"/>
      <c r="E43" s="131" t="s">
        <v>96</v>
      </c>
      <c r="F43" s="123"/>
      <c r="G43" s="32"/>
      <c r="H43" s="30"/>
      <c r="I43" s="117"/>
    </row>
    <row r="44" spans="3:9" s="118" customFormat="1" ht="30" customHeight="1">
      <c r="C44" s="119"/>
      <c r="D44" s="132"/>
      <c r="E44" s="131" t="s">
        <v>97</v>
      </c>
      <c r="F44" s="123"/>
      <c r="G44" s="32"/>
      <c r="H44" s="30"/>
      <c r="I44" s="117"/>
    </row>
    <row r="45" spans="3:9" s="118" customFormat="1" ht="30" customHeight="1">
      <c r="C45" s="119"/>
      <c r="D45" s="133"/>
      <c r="E45" s="131" t="s">
        <v>98</v>
      </c>
      <c r="F45" s="123"/>
      <c r="G45" s="32"/>
      <c r="H45" s="30"/>
      <c r="I45" s="117"/>
    </row>
    <row r="46" spans="3:9" s="118" customFormat="1" ht="30" customHeight="1">
      <c r="C46" s="119"/>
      <c r="D46" s="217" t="s">
        <v>101</v>
      </c>
      <c r="E46" s="224"/>
      <c r="F46" s="123"/>
      <c r="G46" s="140">
        <f>SUM(G47:G50)</f>
        <v>0</v>
      </c>
      <c r="H46" s="52"/>
      <c r="I46" s="117"/>
    </row>
    <row r="47" spans="3:9" s="118" customFormat="1" ht="30" customHeight="1">
      <c r="C47" s="119"/>
      <c r="D47" s="132"/>
      <c r="E47" s="131" t="s">
        <v>102</v>
      </c>
      <c r="F47" s="123"/>
      <c r="G47" s="32"/>
      <c r="H47" s="30"/>
      <c r="I47" s="117"/>
    </row>
    <row r="48" spans="3:9" s="118" customFormat="1" ht="30" customHeight="1">
      <c r="C48" s="119"/>
      <c r="D48" s="132"/>
      <c r="E48" s="131" t="s">
        <v>103</v>
      </c>
      <c r="F48" s="123"/>
      <c r="G48" s="32"/>
      <c r="H48" s="30"/>
      <c r="I48" s="117"/>
    </row>
    <row r="49" spans="3:9" s="118" customFormat="1" ht="30" customHeight="1">
      <c r="C49" s="119"/>
      <c r="D49" s="132"/>
      <c r="E49" s="131" t="s">
        <v>104</v>
      </c>
      <c r="F49" s="123"/>
      <c r="G49" s="32"/>
      <c r="H49" s="30"/>
      <c r="I49" s="117"/>
    </row>
    <row r="50" spans="3:9" s="118" customFormat="1" ht="30" customHeight="1">
      <c r="C50" s="119"/>
      <c r="D50" s="133"/>
      <c r="E50" s="131" t="s">
        <v>105</v>
      </c>
      <c r="F50" s="123"/>
      <c r="G50" s="32"/>
      <c r="H50" s="30"/>
      <c r="I50" s="117"/>
    </row>
    <row r="51" spans="3:9" s="118" customFormat="1" ht="30" customHeight="1">
      <c r="C51" s="119"/>
      <c r="D51" s="217" t="s">
        <v>106</v>
      </c>
      <c r="E51" s="224"/>
      <c r="F51" s="123"/>
      <c r="G51" s="140">
        <f>SUM(G52:G53)</f>
        <v>0</v>
      </c>
      <c r="H51" s="52"/>
      <c r="I51" s="117"/>
    </row>
    <row r="52" spans="3:9" s="118" customFormat="1" ht="30" customHeight="1">
      <c r="C52" s="119"/>
      <c r="D52" s="132"/>
      <c r="E52" s="131" t="s">
        <v>107</v>
      </c>
      <c r="F52" s="123"/>
      <c r="G52" s="32"/>
      <c r="H52" s="30"/>
      <c r="I52" s="117"/>
    </row>
    <row r="53" spans="3:9" s="118" customFormat="1" ht="30" customHeight="1">
      <c r="C53" s="119"/>
      <c r="D53" s="133"/>
      <c r="E53" s="131" t="s">
        <v>108</v>
      </c>
      <c r="F53" s="123"/>
      <c r="G53" s="32"/>
      <c r="H53" s="30"/>
      <c r="I53" s="117"/>
    </row>
    <row r="54" spans="3:9" s="118" customFormat="1" ht="30" customHeight="1">
      <c r="C54" s="119"/>
      <c r="D54" s="225" t="s">
        <v>109</v>
      </c>
      <c r="E54" s="224"/>
      <c r="F54" s="123"/>
      <c r="G54" s="32"/>
      <c r="H54" s="30"/>
      <c r="I54" s="117"/>
    </row>
    <row r="55" spans="3:9" s="118" customFormat="1" ht="30" customHeight="1">
      <c r="C55" s="119"/>
      <c r="D55" s="225" t="s">
        <v>113</v>
      </c>
      <c r="E55" s="224"/>
      <c r="F55" s="123"/>
      <c r="G55" s="32"/>
      <c r="H55" s="30"/>
      <c r="I55" s="117"/>
    </row>
    <row r="56" spans="3:9" s="118" customFormat="1" ht="30" customHeight="1">
      <c r="C56" s="134"/>
      <c r="D56" s="225" t="s">
        <v>37</v>
      </c>
      <c r="E56" s="224"/>
      <c r="F56" s="123"/>
      <c r="G56" s="140">
        <f>SUM(G42,G46,G51,G54,G55)</f>
        <v>0</v>
      </c>
      <c r="H56" s="52"/>
      <c r="I56" s="117"/>
    </row>
    <row r="57" spans="3:9" s="118" customFormat="1" ht="30" customHeight="1" thickBot="1">
      <c r="C57" s="112"/>
      <c r="D57" s="223" t="s">
        <v>114</v>
      </c>
      <c r="E57" s="223"/>
      <c r="F57" s="130"/>
      <c r="G57" s="142">
        <f>SUM(G34,G40,G56)</f>
        <v>0</v>
      </c>
      <c r="H57" s="114"/>
      <c r="I57" s="117"/>
    </row>
    <row r="58" spans="3:9" s="135" customFormat="1" ht="13.2">
      <c r="C58" s="135" t="s">
        <v>115</v>
      </c>
      <c r="I58" s="136"/>
    </row>
    <row r="59" spans="3:9" s="135" customFormat="1" ht="13.2">
      <c r="D59" s="135" t="s">
        <v>38</v>
      </c>
      <c r="I59" s="136"/>
    </row>
    <row r="60" spans="3:9" s="135" customFormat="1" ht="13.2">
      <c r="D60" s="135" t="s">
        <v>39</v>
      </c>
      <c r="I60" s="136"/>
    </row>
    <row r="61" spans="3:9" s="135" customFormat="1" ht="13.2">
      <c r="D61" s="135" t="s">
        <v>40</v>
      </c>
      <c r="I61" s="136"/>
    </row>
  </sheetData>
  <sheetProtection algorithmName="SHA-512" hashValue="NomxG9FKIEsjA7PzHdKn1ck+tbokJpAqVYOCFw773w/hAmOxdU2vvao8G8pM5d//0vbMABhOzv4YgpO+yCa0eA==" saltValue="hx8K6iC7qqRCUK9kstF+Aw==" spinCount="100000" sheet="1"/>
  <mergeCells count="28">
    <mergeCell ref="D34:E34"/>
    <mergeCell ref="D36:E36"/>
    <mergeCell ref="D40:E40"/>
    <mergeCell ref="D57:E57"/>
    <mergeCell ref="D42:E42"/>
    <mergeCell ref="D46:E46"/>
    <mergeCell ref="D51:E51"/>
    <mergeCell ref="D54:E54"/>
    <mergeCell ref="D55:E55"/>
    <mergeCell ref="D56:E56"/>
    <mergeCell ref="C35:H35"/>
    <mergeCell ref="C41:H41"/>
    <mergeCell ref="D23:E23"/>
    <mergeCell ref="D24:E24"/>
    <mergeCell ref="D29:E29"/>
    <mergeCell ref="D32:E32"/>
    <mergeCell ref="D33:E33"/>
    <mergeCell ref="B13:G13"/>
    <mergeCell ref="C14:F14"/>
    <mergeCell ref="D17:E17"/>
    <mergeCell ref="D18:E18"/>
    <mergeCell ref="D22:E22"/>
    <mergeCell ref="C16:H16"/>
    <mergeCell ref="B3:H3"/>
    <mergeCell ref="C7:F7"/>
    <mergeCell ref="D9:E9"/>
    <mergeCell ref="D10:E10"/>
    <mergeCell ref="D11:E11"/>
  </mergeCells>
  <phoneticPr fontId="22"/>
  <pageMargins left="0.75" right="0.75" top="1" bottom="1" header="0.51200000000000001" footer="0.51200000000000001"/>
  <pageSetup paperSize="9" scale="73" fitToHeight="2" orientation="portrait" r:id="rId1"/>
  <headerFooter alignWithMargins="0"/>
  <rowBreaks count="1" manualBreakCount="1">
    <brk id="3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39"/>
  <sheetViews>
    <sheetView showGridLines="0" view="pageBreakPreview" zoomScale="75" zoomScaleNormal="75" zoomScaleSheetLayoutView="75" workbookViewId="0">
      <selection activeCell="F11" sqref="F11"/>
    </sheetView>
  </sheetViews>
  <sheetFormatPr defaultColWidth="9" defaultRowHeight="13.2"/>
  <cols>
    <col min="1" max="1" width="3.88671875" style="144" customWidth="1"/>
    <col min="2" max="2" width="17.33203125" style="144" customWidth="1"/>
    <col min="3" max="3" width="4" style="144" customWidth="1"/>
    <col min="4" max="4" width="6.44140625" style="144" customWidth="1"/>
    <col min="5" max="10" width="4.6640625" style="144" customWidth="1"/>
    <col min="11" max="11" width="6" style="144" customWidth="1"/>
    <col min="12" max="13" width="5.33203125" style="144" customWidth="1"/>
    <col min="14" max="14" width="6.109375" style="144" customWidth="1"/>
    <col min="15" max="16" width="4.6640625" style="144" customWidth="1"/>
    <col min="17" max="17" width="4.77734375" style="144" customWidth="1"/>
    <col min="18" max="18" width="5" style="144" customWidth="1"/>
    <col min="19" max="24" width="4.109375" style="144" customWidth="1"/>
    <col min="25" max="25" width="5.44140625" style="144" customWidth="1"/>
    <col min="26" max="26" width="4.6640625" style="144" customWidth="1"/>
    <col min="27" max="27" width="4.77734375" style="144" customWidth="1"/>
    <col min="28" max="28" width="7.33203125" style="144" customWidth="1"/>
    <col min="29" max="30" width="5.109375" style="144" customWidth="1"/>
    <col min="31" max="54" width="4.44140625" style="144" customWidth="1"/>
    <col min="55" max="55" width="9.33203125" style="144" customWidth="1"/>
    <col min="56" max="56" width="5.33203125" style="144" customWidth="1"/>
    <col min="57" max="57" width="2.21875" style="144" customWidth="1"/>
    <col min="58" max="58" width="12" style="144" customWidth="1"/>
    <col min="59" max="16384" width="9" style="144"/>
  </cols>
  <sheetData>
    <row r="1" spans="1:59">
      <c r="A1" s="143" t="s">
        <v>223</v>
      </c>
      <c r="B1" s="143"/>
      <c r="C1" s="143"/>
      <c r="D1" s="143"/>
      <c r="AB1" s="145" t="s">
        <v>56</v>
      </c>
      <c r="BD1" s="145" t="s">
        <v>57</v>
      </c>
    </row>
    <row r="2" spans="1:59" ht="20.25" customHeight="1">
      <c r="A2" s="146" t="s">
        <v>58</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row>
    <row r="3" spans="1:59">
      <c r="BC3" s="148" t="str">
        <f>IF(B11=0,"",B11)</f>
        <v/>
      </c>
    </row>
    <row r="4" spans="1:59" ht="13.8" thickBot="1">
      <c r="BC4" s="259"/>
      <c r="BD4" s="259"/>
    </row>
    <row r="5" spans="1:59" ht="13.5" customHeight="1" thickBot="1">
      <c r="A5" s="260" t="s">
        <v>169</v>
      </c>
      <c r="B5" s="263" t="s">
        <v>59</v>
      </c>
      <c r="C5" s="244" t="s">
        <v>60</v>
      </c>
      <c r="D5" s="244" t="s">
        <v>61</v>
      </c>
      <c r="E5" s="244" t="s">
        <v>62</v>
      </c>
      <c r="F5" s="244" t="s">
        <v>63</v>
      </c>
      <c r="G5" s="244" t="s">
        <v>173</v>
      </c>
      <c r="H5" s="244" t="s">
        <v>174</v>
      </c>
      <c r="I5" s="244" t="s">
        <v>175</v>
      </c>
      <c r="J5" s="244" t="s">
        <v>174</v>
      </c>
      <c r="K5" s="247" t="s">
        <v>45</v>
      </c>
      <c r="L5" s="247" t="s">
        <v>176</v>
      </c>
      <c r="M5" s="247" t="s">
        <v>177</v>
      </c>
      <c r="N5" s="247" t="s">
        <v>178</v>
      </c>
      <c r="O5" s="247" t="s">
        <v>179</v>
      </c>
      <c r="P5" s="247" t="s">
        <v>180</v>
      </c>
      <c r="Q5" s="247" t="s">
        <v>154</v>
      </c>
      <c r="R5" s="260" t="s">
        <v>64</v>
      </c>
      <c r="S5" s="269" t="s">
        <v>65</v>
      </c>
      <c r="T5" s="270"/>
      <c r="U5" s="270"/>
      <c r="V5" s="270"/>
      <c r="W5" s="270"/>
      <c r="X5" s="271"/>
      <c r="Y5" s="276" t="s">
        <v>66</v>
      </c>
      <c r="Z5" s="276" t="s">
        <v>67</v>
      </c>
      <c r="AA5" s="250" t="s">
        <v>46</v>
      </c>
      <c r="AB5" s="253" t="s">
        <v>190</v>
      </c>
      <c r="AC5" s="256" t="s">
        <v>68</v>
      </c>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8"/>
      <c r="BD5" s="264" t="s">
        <v>69</v>
      </c>
    </row>
    <row r="6" spans="1:59" ht="13.5" customHeight="1">
      <c r="A6" s="261"/>
      <c r="B6" s="251"/>
      <c r="C6" s="245"/>
      <c r="D6" s="245"/>
      <c r="E6" s="245"/>
      <c r="F6" s="245"/>
      <c r="G6" s="245"/>
      <c r="H6" s="245"/>
      <c r="I6" s="245"/>
      <c r="J6" s="245"/>
      <c r="K6" s="248"/>
      <c r="L6" s="248"/>
      <c r="M6" s="248"/>
      <c r="N6" s="248"/>
      <c r="O6" s="248"/>
      <c r="P6" s="248"/>
      <c r="Q6" s="248"/>
      <c r="R6" s="267"/>
      <c r="S6" s="272"/>
      <c r="T6" s="273"/>
      <c r="U6" s="273"/>
      <c r="V6" s="273"/>
      <c r="W6" s="273"/>
      <c r="X6" s="265"/>
      <c r="Y6" s="251"/>
      <c r="Z6" s="251"/>
      <c r="AA6" s="245"/>
      <c r="AB6" s="254"/>
      <c r="AC6" s="232" t="s">
        <v>165</v>
      </c>
      <c r="AD6" s="233"/>
      <c r="AE6" s="233"/>
      <c r="AF6" s="233"/>
      <c r="AG6" s="233"/>
      <c r="AH6" s="233"/>
      <c r="AI6" s="233"/>
      <c r="AJ6" s="234"/>
      <c r="AK6" s="232" t="s">
        <v>166</v>
      </c>
      <c r="AL6" s="233"/>
      <c r="AM6" s="233"/>
      <c r="AN6" s="233"/>
      <c r="AO6" s="233"/>
      <c r="AP6" s="233"/>
      <c r="AQ6" s="233"/>
      <c r="AR6" s="234"/>
      <c r="AS6" s="232" t="s">
        <v>167</v>
      </c>
      <c r="AT6" s="233"/>
      <c r="AU6" s="233"/>
      <c r="AV6" s="233"/>
      <c r="AW6" s="233"/>
      <c r="AX6" s="233"/>
      <c r="AY6" s="233"/>
      <c r="AZ6" s="234"/>
      <c r="BA6" s="235" t="s">
        <v>168</v>
      </c>
      <c r="BB6" s="238" t="s">
        <v>171</v>
      </c>
      <c r="BC6" s="229" t="s">
        <v>74</v>
      </c>
      <c r="BD6" s="265"/>
    </row>
    <row r="7" spans="1:59" ht="13.5" customHeight="1">
      <c r="A7" s="261"/>
      <c r="B7" s="251"/>
      <c r="C7" s="245"/>
      <c r="D7" s="245"/>
      <c r="E7" s="245"/>
      <c r="F7" s="245"/>
      <c r="G7" s="245"/>
      <c r="H7" s="245"/>
      <c r="I7" s="245"/>
      <c r="J7" s="245"/>
      <c r="K7" s="248"/>
      <c r="L7" s="248"/>
      <c r="M7" s="248"/>
      <c r="N7" s="248"/>
      <c r="O7" s="248"/>
      <c r="P7" s="248"/>
      <c r="Q7" s="248"/>
      <c r="R7" s="267"/>
      <c r="S7" s="274"/>
      <c r="T7" s="275"/>
      <c r="U7" s="275"/>
      <c r="V7" s="275"/>
      <c r="W7" s="275"/>
      <c r="X7" s="266"/>
      <c r="Y7" s="251"/>
      <c r="Z7" s="251"/>
      <c r="AA7" s="251"/>
      <c r="AB7" s="254"/>
      <c r="AC7" s="241" t="s">
        <v>163</v>
      </c>
      <c r="AD7" s="242" t="s">
        <v>164</v>
      </c>
      <c r="AE7" s="242" t="s">
        <v>48</v>
      </c>
      <c r="AF7" s="242"/>
      <c r="AG7" s="242"/>
      <c r="AH7" s="242"/>
      <c r="AI7" s="242"/>
      <c r="AJ7" s="243"/>
      <c r="AK7" s="241" t="s">
        <v>73</v>
      </c>
      <c r="AL7" s="242" t="s">
        <v>47</v>
      </c>
      <c r="AM7" s="242" t="s">
        <v>48</v>
      </c>
      <c r="AN7" s="242"/>
      <c r="AO7" s="242"/>
      <c r="AP7" s="242"/>
      <c r="AQ7" s="242"/>
      <c r="AR7" s="243"/>
      <c r="AS7" s="241" t="s">
        <v>73</v>
      </c>
      <c r="AT7" s="242" t="s">
        <v>47</v>
      </c>
      <c r="AU7" s="242" t="s">
        <v>48</v>
      </c>
      <c r="AV7" s="242"/>
      <c r="AW7" s="242"/>
      <c r="AX7" s="242"/>
      <c r="AY7" s="242"/>
      <c r="AZ7" s="243"/>
      <c r="BA7" s="236"/>
      <c r="BB7" s="239"/>
      <c r="BC7" s="230"/>
      <c r="BD7" s="265"/>
    </row>
    <row r="8" spans="1:59" ht="24" customHeight="1">
      <c r="A8" s="261"/>
      <c r="B8" s="251"/>
      <c r="C8" s="245"/>
      <c r="D8" s="245"/>
      <c r="E8" s="245"/>
      <c r="F8" s="245"/>
      <c r="G8" s="245"/>
      <c r="H8" s="245"/>
      <c r="I8" s="245"/>
      <c r="J8" s="245"/>
      <c r="K8" s="248"/>
      <c r="L8" s="248"/>
      <c r="M8" s="248"/>
      <c r="N8" s="248"/>
      <c r="O8" s="248"/>
      <c r="P8" s="248"/>
      <c r="Q8" s="248"/>
      <c r="R8" s="267"/>
      <c r="S8" s="277" t="s">
        <v>70</v>
      </c>
      <c r="T8" s="278"/>
      <c r="U8" s="268" t="s">
        <v>71</v>
      </c>
      <c r="V8" s="278"/>
      <c r="W8" s="268" t="s">
        <v>72</v>
      </c>
      <c r="X8" s="278"/>
      <c r="Y8" s="251"/>
      <c r="Z8" s="251"/>
      <c r="AA8" s="251"/>
      <c r="AB8" s="254"/>
      <c r="AC8" s="241"/>
      <c r="AD8" s="242"/>
      <c r="AE8" s="242" t="s">
        <v>49</v>
      </c>
      <c r="AF8" s="242" t="s">
        <v>50</v>
      </c>
      <c r="AG8" s="242" t="s">
        <v>51</v>
      </c>
      <c r="AH8" s="242" t="s">
        <v>52</v>
      </c>
      <c r="AI8" s="242" t="s">
        <v>53</v>
      </c>
      <c r="AJ8" s="243" t="s">
        <v>140</v>
      </c>
      <c r="AK8" s="241"/>
      <c r="AL8" s="242"/>
      <c r="AM8" s="242" t="s">
        <v>49</v>
      </c>
      <c r="AN8" s="242" t="s">
        <v>50</v>
      </c>
      <c r="AO8" s="242" t="s">
        <v>51</v>
      </c>
      <c r="AP8" s="242" t="s">
        <v>52</v>
      </c>
      <c r="AQ8" s="242" t="s">
        <v>53</v>
      </c>
      <c r="AR8" s="243" t="s">
        <v>140</v>
      </c>
      <c r="AS8" s="241"/>
      <c r="AT8" s="242"/>
      <c r="AU8" s="242" t="s">
        <v>49</v>
      </c>
      <c r="AV8" s="242" t="s">
        <v>50</v>
      </c>
      <c r="AW8" s="242" t="s">
        <v>51</v>
      </c>
      <c r="AX8" s="242" t="s">
        <v>52</v>
      </c>
      <c r="AY8" s="242" t="s">
        <v>53</v>
      </c>
      <c r="AZ8" s="243" t="s">
        <v>140</v>
      </c>
      <c r="BA8" s="236"/>
      <c r="BB8" s="239"/>
      <c r="BC8" s="230"/>
      <c r="BD8" s="265"/>
    </row>
    <row r="9" spans="1:59" ht="43.5" customHeight="1">
      <c r="A9" s="262"/>
      <c r="B9" s="252"/>
      <c r="C9" s="246"/>
      <c r="D9" s="246"/>
      <c r="E9" s="246"/>
      <c r="F9" s="246"/>
      <c r="G9" s="246"/>
      <c r="H9" s="246"/>
      <c r="I9" s="246"/>
      <c r="J9" s="246"/>
      <c r="K9" s="249"/>
      <c r="L9" s="249"/>
      <c r="M9" s="249"/>
      <c r="N9" s="249"/>
      <c r="O9" s="249"/>
      <c r="P9" s="249"/>
      <c r="Q9" s="249"/>
      <c r="R9" s="268"/>
      <c r="S9" s="150" t="s">
        <v>75</v>
      </c>
      <c r="T9" s="149" t="s">
        <v>76</v>
      </c>
      <c r="U9" s="149" t="s">
        <v>75</v>
      </c>
      <c r="V9" s="149" t="s">
        <v>76</v>
      </c>
      <c r="W9" s="149" t="s">
        <v>75</v>
      </c>
      <c r="X9" s="149" t="s">
        <v>76</v>
      </c>
      <c r="Y9" s="252"/>
      <c r="Z9" s="252"/>
      <c r="AA9" s="252"/>
      <c r="AB9" s="255"/>
      <c r="AC9" s="241"/>
      <c r="AD9" s="242"/>
      <c r="AE9" s="242"/>
      <c r="AF9" s="242"/>
      <c r="AG9" s="242"/>
      <c r="AH9" s="242"/>
      <c r="AI9" s="242"/>
      <c r="AJ9" s="243"/>
      <c r="AK9" s="241"/>
      <c r="AL9" s="242"/>
      <c r="AM9" s="242"/>
      <c r="AN9" s="242"/>
      <c r="AO9" s="242"/>
      <c r="AP9" s="242"/>
      <c r="AQ9" s="242"/>
      <c r="AR9" s="243"/>
      <c r="AS9" s="241"/>
      <c r="AT9" s="242"/>
      <c r="AU9" s="242"/>
      <c r="AV9" s="242"/>
      <c r="AW9" s="242"/>
      <c r="AX9" s="242"/>
      <c r="AY9" s="242"/>
      <c r="AZ9" s="243"/>
      <c r="BA9" s="237"/>
      <c r="BB9" s="240"/>
      <c r="BC9" s="231"/>
      <c r="BD9" s="266"/>
    </row>
    <row r="10" spans="1:59" ht="15.75" customHeight="1">
      <c r="A10" s="151"/>
      <c r="B10" s="151"/>
      <c r="C10" s="151"/>
      <c r="D10" s="152" t="s">
        <v>77</v>
      </c>
      <c r="E10" s="152" t="s">
        <v>78</v>
      </c>
      <c r="F10" s="152" t="s">
        <v>78</v>
      </c>
      <c r="G10" s="153" t="s">
        <v>78</v>
      </c>
      <c r="H10" s="153" t="s">
        <v>78</v>
      </c>
      <c r="I10" s="153" t="s">
        <v>78</v>
      </c>
      <c r="J10" s="153" t="s">
        <v>78</v>
      </c>
      <c r="K10" s="153" t="s">
        <v>79</v>
      </c>
      <c r="L10" s="153" t="s">
        <v>181</v>
      </c>
      <c r="M10" s="153" t="s">
        <v>181</v>
      </c>
      <c r="N10" s="153" t="s">
        <v>181</v>
      </c>
      <c r="O10" s="153" t="s">
        <v>181</v>
      </c>
      <c r="P10" s="153" t="s">
        <v>181</v>
      </c>
      <c r="Q10" s="154"/>
      <c r="R10" s="155"/>
      <c r="S10" s="156" t="s">
        <v>78</v>
      </c>
      <c r="T10" s="152" t="s">
        <v>78</v>
      </c>
      <c r="U10" s="152" t="s">
        <v>78</v>
      </c>
      <c r="V10" s="152" t="s">
        <v>78</v>
      </c>
      <c r="W10" s="152" t="s">
        <v>78</v>
      </c>
      <c r="X10" s="152" t="s">
        <v>78</v>
      </c>
      <c r="Y10" s="152"/>
      <c r="Z10" s="152"/>
      <c r="AA10" s="152"/>
      <c r="AB10" s="155" t="s">
        <v>78</v>
      </c>
      <c r="AC10" s="157" t="s">
        <v>78</v>
      </c>
      <c r="AD10" s="152" t="s">
        <v>78</v>
      </c>
      <c r="AE10" s="153" t="s">
        <v>155</v>
      </c>
      <c r="AF10" s="153" t="s">
        <v>155</v>
      </c>
      <c r="AG10" s="153" t="s">
        <v>155</v>
      </c>
      <c r="AH10" s="153" t="s">
        <v>155</v>
      </c>
      <c r="AI10" s="153" t="s">
        <v>155</v>
      </c>
      <c r="AJ10" s="158" t="s">
        <v>155</v>
      </c>
      <c r="AK10" s="157" t="s">
        <v>78</v>
      </c>
      <c r="AL10" s="152" t="s">
        <v>78</v>
      </c>
      <c r="AM10" s="153" t="s">
        <v>155</v>
      </c>
      <c r="AN10" s="153" t="s">
        <v>155</v>
      </c>
      <c r="AO10" s="153" t="s">
        <v>155</v>
      </c>
      <c r="AP10" s="153" t="s">
        <v>155</v>
      </c>
      <c r="AQ10" s="153" t="s">
        <v>155</v>
      </c>
      <c r="AR10" s="158" t="s">
        <v>155</v>
      </c>
      <c r="AS10" s="157" t="s">
        <v>78</v>
      </c>
      <c r="AT10" s="152" t="s">
        <v>78</v>
      </c>
      <c r="AU10" s="153" t="s">
        <v>155</v>
      </c>
      <c r="AV10" s="153" t="s">
        <v>155</v>
      </c>
      <c r="AW10" s="153" t="s">
        <v>155</v>
      </c>
      <c r="AX10" s="153" t="s">
        <v>155</v>
      </c>
      <c r="AY10" s="153" t="s">
        <v>155</v>
      </c>
      <c r="AZ10" s="158" t="s">
        <v>155</v>
      </c>
      <c r="BA10" s="157" t="s">
        <v>170</v>
      </c>
      <c r="BB10" s="152" t="s">
        <v>172</v>
      </c>
      <c r="BC10" s="158"/>
      <c r="BD10" s="159"/>
    </row>
    <row r="11" spans="1:59" ht="58.5" customHeight="1" thickBot="1">
      <c r="A11" s="51"/>
      <c r="B11" s="160"/>
      <c r="C11" s="51"/>
      <c r="D11" s="161"/>
      <c r="E11" s="161"/>
      <c r="F11" s="161"/>
      <c r="G11" s="162"/>
      <c r="H11" s="162"/>
      <c r="I11" s="162"/>
      <c r="J11" s="162"/>
      <c r="K11" s="163"/>
      <c r="L11" s="163"/>
      <c r="M11" s="163"/>
      <c r="N11" s="163"/>
      <c r="O11" s="163"/>
      <c r="P11" s="163"/>
      <c r="Q11" s="164"/>
      <c r="R11" s="165"/>
      <c r="S11" s="166"/>
      <c r="T11" s="167"/>
      <c r="U11" s="167"/>
      <c r="V11" s="167"/>
      <c r="W11" s="167"/>
      <c r="X11" s="168"/>
      <c r="Y11" s="169"/>
      <c r="Z11" s="169"/>
      <c r="AA11" s="169"/>
      <c r="AB11" s="170"/>
      <c r="AC11" s="171"/>
      <c r="AD11" s="178">
        <f>SUM(AE11:AJ11)</f>
        <v>0</v>
      </c>
      <c r="AE11" s="172"/>
      <c r="AF11" s="172"/>
      <c r="AG11" s="172"/>
      <c r="AH11" s="172"/>
      <c r="AI11" s="172"/>
      <c r="AJ11" s="173"/>
      <c r="AK11" s="171"/>
      <c r="AL11" s="179">
        <f>SUM(AM11:AR11)</f>
        <v>0</v>
      </c>
      <c r="AM11" s="172"/>
      <c r="AN11" s="172"/>
      <c r="AO11" s="172"/>
      <c r="AP11" s="172"/>
      <c r="AQ11" s="172"/>
      <c r="AR11" s="173"/>
      <c r="AS11" s="171"/>
      <c r="AT11" s="179">
        <f>SUM(AU11:AZ11)</f>
        <v>0</v>
      </c>
      <c r="AU11" s="172"/>
      <c r="AV11" s="172"/>
      <c r="AW11" s="172"/>
      <c r="AX11" s="172"/>
      <c r="AY11" s="172"/>
      <c r="AZ11" s="173"/>
      <c r="BA11" s="171"/>
      <c r="BB11" s="174"/>
      <c r="BC11" s="175"/>
      <c r="BD11" s="162"/>
    </row>
    <row r="12" spans="1:59">
      <c r="A12" s="176" t="s">
        <v>149</v>
      </c>
      <c r="AC12" s="144" t="s">
        <v>184</v>
      </c>
    </row>
    <row r="13" spans="1:59">
      <c r="A13" s="176" t="s">
        <v>220</v>
      </c>
      <c r="AC13" s="176" t="s">
        <v>191</v>
      </c>
      <c r="BG13" s="144" t="s">
        <v>228</v>
      </c>
    </row>
    <row r="14" spans="1:59">
      <c r="A14" s="176" t="s">
        <v>182</v>
      </c>
      <c r="AC14" s="176" t="s">
        <v>183</v>
      </c>
      <c r="BG14" s="144" t="s">
        <v>229</v>
      </c>
    </row>
    <row r="15" spans="1:59">
      <c r="A15" s="176" t="s">
        <v>211</v>
      </c>
      <c r="AC15" s="176" t="s">
        <v>158</v>
      </c>
    </row>
    <row r="16" spans="1:59">
      <c r="A16" s="176" t="s">
        <v>212</v>
      </c>
      <c r="AC16" s="176" t="s">
        <v>192</v>
      </c>
    </row>
    <row r="17" spans="1:29">
      <c r="A17" s="176" t="s">
        <v>213</v>
      </c>
      <c r="AC17" s="176" t="s">
        <v>193</v>
      </c>
    </row>
    <row r="18" spans="1:29">
      <c r="A18" s="176" t="s">
        <v>194</v>
      </c>
      <c r="AC18" s="176" t="s">
        <v>195</v>
      </c>
    </row>
    <row r="19" spans="1:29">
      <c r="A19" s="176" t="s">
        <v>185</v>
      </c>
      <c r="AC19" s="176" t="s">
        <v>196</v>
      </c>
    </row>
    <row r="20" spans="1:29" s="176" customFormat="1" ht="10.8">
      <c r="A20" s="176" t="s">
        <v>186</v>
      </c>
      <c r="AC20" s="176" t="s">
        <v>197</v>
      </c>
    </row>
    <row r="21" spans="1:29" s="176" customFormat="1" ht="10.8">
      <c r="B21" s="176" t="s">
        <v>187</v>
      </c>
    </row>
    <row r="22" spans="1:29" s="176" customFormat="1" ht="10.8">
      <c r="B22" s="176" t="s">
        <v>188</v>
      </c>
    </row>
    <row r="23" spans="1:29" s="176" customFormat="1" ht="10.8">
      <c r="A23" s="176" t="s">
        <v>189</v>
      </c>
    </row>
    <row r="24" spans="1:29" s="176" customFormat="1" ht="10.8">
      <c r="A24" s="176" t="s">
        <v>198</v>
      </c>
    </row>
    <row r="25" spans="1:29" s="176" customFormat="1" ht="10.8">
      <c r="B25" s="176" t="s">
        <v>199</v>
      </c>
    </row>
    <row r="26" spans="1:29" s="176" customFormat="1" ht="10.8">
      <c r="B26" s="176" t="s">
        <v>200</v>
      </c>
    </row>
    <row r="27" spans="1:29" s="176" customFormat="1" ht="10.8">
      <c r="A27" s="177" t="s">
        <v>221</v>
      </c>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row>
    <row r="28" spans="1:29" s="176" customFormat="1" ht="10.8">
      <c r="A28" s="177"/>
      <c r="B28" s="177" t="s">
        <v>216</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29" s="176" customFormat="1" ht="10.8">
      <c r="A29" s="177"/>
      <c r="B29" s="177" t="s">
        <v>222</v>
      </c>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row>
    <row r="30" spans="1:29" s="176" customFormat="1" ht="10.8">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row>
    <row r="31" spans="1:29" s="176" customFormat="1" ht="10.8"/>
    <row r="32" spans="1:29" s="176" customFormat="1" ht="10.8"/>
    <row r="33" s="176" customFormat="1" ht="10.8"/>
    <row r="34" s="176" customFormat="1" ht="10.8"/>
    <row r="35" s="176" customFormat="1" ht="10.8"/>
    <row r="36" s="176" customFormat="1" ht="10.8"/>
    <row r="37" s="176" customFormat="1" ht="10.8"/>
    <row r="38" s="176" customFormat="1" ht="10.8"/>
    <row r="39" s="176" customFormat="1" ht="10.8"/>
  </sheetData>
  <sheetProtection algorithmName="SHA-512" hashValue="XeoY6zgqRfymjxFEYDYFw8sYa+FhI4aRAEj8NiLuFI6ABNVTNWfqYj0JB9p5tOo/L1EOdJxXUE8CuC8lsPaszQ==" saltValue="fKzSYm+MmrCzo/VpYnxiQQ==" spinCount="100000" sheet="1"/>
  <mergeCells count="62">
    <mergeCell ref="BC4:BD4"/>
    <mergeCell ref="Q5:Q9"/>
    <mergeCell ref="A5:A9"/>
    <mergeCell ref="B5:B9"/>
    <mergeCell ref="C5:C9"/>
    <mergeCell ref="D5:D9"/>
    <mergeCell ref="E5:E9"/>
    <mergeCell ref="F5:F9"/>
    <mergeCell ref="BD5:BD9"/>
    <mergeCell ref="R5:R9"/>
    <mergeCell ref="S5:X7"/>
    <mergeCell ref="Y5:Y9"/>
    <mergeCell ref="Z5:Z9"/>
    <mergeCell ref="S8:T8"/>
    <mergeCell ref="U8:V8"/>
    <mergeCell ref="W8:X8"/>
    <mergeCell ref="AY8:AY9"/>
    <mergeCell ref="AF8:AF9"/>
    <mergeCell ref="AG8:AG9"/>
    <mergeCell ref="AH8:AH9"/>
    <mergeCell ref="AA5:AA9"/>
    <mergeCell ref="AB5:AB9"/>
    <mergeCell ref="AC5:BC5"/>
    <mergeCell ref="AO8:AO9"/>
    <mergeCell ref="AP8:AP9"/>
    <mergeCell ref="AQ8:AQ9"/>
    <mergeCell ref="AR8:AR9"/>
    <mergeCell ref="AC7:AC9"/>
    <mergeCell ref="AD7:AD9"/>
    <mergeCell ref="AE7:AJ7"/>
    <mergeCell ref="AE8:AE9"/>
    <mergeCell ref="AI8:AI9"/>
    <mergeCell ref="AJ8:AJ9"/>
    <mergeCell ref="AV8:AV9"/>
    <mergeCell ref="AW8:AW9"/>
    <mergeCell ref="AX8:AX9"/>
    <mergeCell ref="G5:G9"/>
    <mergeCell ref="H5:H9"/>
    <mergeCell ref="I5:I9"/>
    <mergeCell ref="J5:J9"/>
    <mergeCell ref="K5:K9"/>
    <mergeCell ref="L5:L9"/>
    <mergeCell ref="M5:M9"/>
    <mergeCell ref="N5:N9"/>
    <mergeCell ref="O5:O9"/>
    <mergeCell ref="P5:P9"/>
    <mergeCell ref="BC6:BC9"/>
    <mergeCell ref="AC6:AJ6"/>
    <mergeCell ref="AK6:AR6"/>
    <mergeCell ref="AS6:AZ6"/>
    <mergeCell ref="BA6:BA9"/>
    <mergeCell ref="BB6:BB9"/>
    <mergeCell ref="AS7:AS9"/>
    <mergeCell ref="AT7:AT9"/>
    <mergeCell ref="AU7:AZ7"/>
    <mergeCell ref="AU8:AU9"/>
    <mergeCell ref="AZ8:AZ9"/>
    <mergeCell ref="AK7:AK9"/>
    <mergeCell ref="AL7:AL9"/>
    <mergeCell ref="AM7:AR7"/>
    <mergeCell ref="AM8:AM9"/>
    <mergeCell ref="AN8:AN9"/>
  </mergeCells>
  <phoneticPr fontId="22"/>
  <dataValidations count="3">
    <dataValidation type="list" allowBlank="1" showInputMessage="1" showErrorMessage="1" sqref="Y11:AA11" xr:uid="{23F89ED0-74AA-484F-9A05-6AEC2CC54CAF}">
      <formula1>$BG$13:$BG$14</formula1>
    </dataValidation>
    <dataValidation type="list" operator="lessThanOrEqual" allowBlank="1" showInputMessage="1" showErrorMessage="1" sqref="A11" xr:uid="{3FC0F95E-B543-4431-A6D2-2D23098B29E0}">
      <formula1>"1,2,3,4,5"</formula1>
    </dataValidation>
    <dataValidation type="list" allowBlank="1" showInputMessage="1" showErrorMessage="1" sqref="C11" xr:uid="{EF0F8822-40F0-40E0-BB0E-6CE21C0EA653}">
      <formula1>"1,2,3,4,5,6,7,8,9,10,11,12,13,14,15,16,17,18,19"</formula1>
    </dataValidation>
  </dataValidations>
  <pageMargins left="0.35433070866141736" right="0.27559055118110237" top="1.1023622047244095" bottom="0.55118110236220474" header="0.51181102362204722" footer="0.51181102362204722"/>
  <pageSetup paperSize="9" scale="88" orientation="landscape" r:id="rId1"/>
  <headerFooter alignWithMargins="0"/>
  <colBreaks count="1" manualBreakCount="1">
    <brk id="28" max="37" man="1"/>
  </colBreaks>
  <extLst>
    <ext xmlns:x14="http://schemas.microsoft.com/office/spreadsheetml/2009/9/main" uri="{CCE6A557-97BC-4b89-ADB6-D9C93CAAB3DF}">
      <x14:dataValidations xmlns:xm="http://schemas.microsoft.com/office/excel/2006/main" count="2">
        <x14:dataValidation type="list" allowBlank="1" showInputMessage="1" showErrorMessage="1" xr:uid="{2EE0DB3A-49CE-4774-83E0-76A9DCCA47AA}">
          <x14:formula1>
            <xm:f>別添２!$A$8:$A$13</xm:f>
          </x14:formula1>
          <xm:sqref>R11</xm:sqref>
        </x14:dataValidation>
        <x14:dataValidation type="list" allowBlank="1" showInputMessage="1" showErrorMessage="1" xr:uid="{5E13E68D-31EB-4DF6-A1CC-607E435B8097}">
          <x14:formula1>
            <xm:f>別添２!$A$21:$A$26</xm:f>
          </x14:formula1>
          <xm:sqref>BC11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J19"/>
  <sheetViews>
    <sheetView showGridLines="0" view="pageBreakPreview" zoomScaleNormal="100" workbookViewId="0">
      <selection activeCell="M7" sqref="M7"/>
    </sheetView>
  </sheetViews>
  <sheetFormatPr defaultColWidth="9" defaultRowHeight="13.2"/>
  <cols>
    <col min="1" max="1" width="9" style="180"/>
    <col min="2" max="2" width="3.44140625" style="180" customWidth="1"/>
    <col min="3" max="3" width="5.21875" style="180" customWidth="1"/>
    <col min="4" max="4" width="16.21875" style="180" customWidth="1"/>
    <col min="5" max="5" width="18.109375" style="180" customWidth="1"/>
    <col min="6" max="6" width="14.6640625" style="180" customWidth="1"/>
    <col min="7" max="10" width="9" style="180"/>
    <col min="11" max="11" width="3.6640625" style="180" customWidth="1"/>
    <col min="12" max="16384" width="9" style="180"/>
  </cols>
  <sheetData>
    <row r="1" spans="3:10">
      <c r="C1" s="180" t="s">
        <v>227</v>
      </c>
    </row>
    <row r="2" spans="3:10" ht="16.2">
      <c r="C2" s="279" t="s">
        <v>137</v>
      </c>
      <c r="D2" s="280"/>
      <c r="E2" s="280"/>
      <c r="F2" s="280"/>
      <c r="G2" s="280"/>
      <c r="H2" s="280"/>
      <c r="I2" s="280"/>
      <c r="J2" s="280"/>
    </row>
    <row r="4" spans="3:10">
      <c r="F4" s="181" t="s">
        <v>128</v>
      </c>
      <c r="G4" s="289">
        <f>様式10号!B11</f>
        <v>0</v>
      </c>
      <c r="H4" s="289"/>
      <c r="I4" s="289"/>
      <c r="J4" s="289"/>
    </row>
    <row r="6" spans="3:10">
      <c r="C6" s="180" t="s">
        <v>138</v>
      </c>
    </row>
    <row r="7" spans="3:10" ht="13.5" customHeight="1">
      <c r="C7" s="281" t="s">
        <v>129</v>
      </c>
      <c r="D7" s="281" t="s">
        <v>130</v>
      </c>
      <c r="E7" s="282" t="s">
        <v>131</v>
      </c>
      <c r="F7" s="283" t="s">
        <v>132</v>
      </c>
      <c r="G7" s="282" t="s">
        <v>133</v>
      </c>
      <c r="H7" s="282" t="s">
        <v>139</v>
      </c>
      <c r="I7" s="287" t="s">
        <v>55</v>
      </c>
      <c r="J7" s="282" t="s">
        <v>89</v>
      </c>
    </row>
    <row r="8" spans="3:10">
      <c r="C8" s="281"/>
      <c r="D8" s="281"/>
      <c r="E8" s="239"/>
      <c r="F8" s="284"/>
      <c r="G8" s="239"/>
      <c r="H8" s="286"/>
      <c r="I8" s="288"/>
      <c r="J8" s="239"/>
    </row>
    <row r="9" spans="3:10">
      <c r="C9" s="281"/>
      <c r="D9" s="281"/>
      <c r="E9" s="240"/>
      <c r="F9" s="285"/>
      <c r="G9" s="240"/>
      <c r="H9" s="182" t="s">
        <v>134</v>
      </c>
      <c r="I9" s="182" t="s">
        <v>134</v>
      </c>
      <c r="J9" s="240"/>
    </row>
    <row r="10" spans="3:10" ht="39" customHeight="1">
      <c r="C10" s="4"/>
      <c r="D10" s="4" t="s">
        <v>135</v>
      </c>
      <c r="E10" s="5"/>
      <c r="F10" s="5"/>
      <c r="G10" s="5"/>
      <c r="H10" s="5"/>
      <c r="I10" s="5"/>
      <c r="J10" s="5"/>
    </row>
    <row r="11" spans="3:10" ht="39" customHeight="1">
      <c r="C11" s="4"/>
      <c r="D11" s="4" t="s">
        <v>135</v>
      </c>
      <c r="E11" s="5"/>
      <c r="F11" s="5"/>
      <c r="G11" s="5"/>
      <c r="H11" s="5"/>
      <c r="I11" s="5"/>
      <c r="J11" s="5"/>
    </row>
    <row r="12" spans="3:10" ht="39" customHeight="1">
      <c r="C12" s="4"/>
      <c r="D12" s="4" t="s">
        <v>135</v>
      </c>
      <c r="E12" s="5"/>
      <c r="F12" s="5"/>
      <c r="G12" s="5"/>
      <c r="H12" s="5"/>
      <c r="I12" s="5"/>
      <c r="J12" s="5"/>
    </row>
    <row r="13" spans="3:10" ht="39" customHeight="1">
      <c r="C13" s="4"/>
      <c r="D13" s="4" t="s">
        <v>135</v>
      </c>
      <c r="E13" s="5"/>
      <c r="F13" s="5"/>
      <c r="G13" s="5"/>
      <c r="H13" s="5"/>
      <c r="I13" s="5"/>
      <c r="J13" s="5"/>
    </row>
    <row r="14" spans="3:10" ht="39" customHeight="1">
      <c r="C14" s="4"/>
      <c r="D14" s="4" t="s">
        <v>135</v>
      </c>
      <c r="E14" s="5"/>
      <c r="F14" s="5"/>
      <c r="G14" s="5"/>
      <c r="H14" s="5"/>
      <c r="I14" s="5"/>
      <c r="J14" s="5"/>
    </row>
    <row r="15" spans="3:10" ht="39" customHeight="1">
      <c r="C15" s="4"/>
      <c r="D15" s="4" t="s">
        <v>135</v>
      </c>
      <c r="E15" s="5"/>
      <c r="F15" s="5"/>
      <c r="G15" s="5"/>
      <c r="H15" s="5"/>
      <c r="I15" s="5"/>
      <c r="J15" s="5"/>
    </row>
    <row r="16" spans="3:10" ht="39" customHeight="1">
      <c r="C16" s="4"/>
      <c r="D16" s="4" t="s">
        <v>135</v>
      </c>
      <c r="E16" s="5"/>
      <c r="F16" s="5"/>
      <c r="G16" s="5"/>
      <c r="H16" s="5"/>
      <c r="I16" s="5"/>
      <c r="J16" s="5"/>
    </row>
    <row r="17" spans="3:10" ht="39" customHeight="1">
      <c r="C17" s="4"/>
      <c r="D17" s="4" t="s">
        <v>135</v>
      </c>
      <c r="E17" s="5"/>
      <c r="F17" s="5"/>
      <c r="G17" s="5"/>
      <c r="H17" s="5"/>
      <c r="I17" s="5"/>
      <c r="J17" s="5"/>
    </row>
    <row r="18" spans="3:10" ht="18" customHeight="1">
      <c r="C18" s="180" t="s">
        <v>54</v>
      </c>
      <c r="D18" s="25"/>
      <c r="E18" s="26"/>
      <c r="F18" s="26"/>
      <c r="G18" s="26"/>
      <c r="H18" s="26"/>
      <c r="I18" s="26"/>
      <c r="J18" s="26"/>
    </row>
    <row r="19" spans="3:10">
      <c r="C19" s="180" t="s">
        <v>136</v>
      </c>
    </row>
  </sheetData>
  <mergeCells count="10">
    <mergeCell ref="C2:J2"/>
    <mergeCell ref="C7:C9"/>
    <mergeCell ref="D7:D9"/>
    <mergeCell ref="E7:E9"/>
    <mergeCell ref="F7:F9"/>
    <mergeCell ref="G7:G9"/>
    <mergeCell ref="H7:H8"/>
    <mergeCell ref="I7:I8"/>
    <mergeCell ref="J7:J9"/>
    <mergeCell ref="G4:J4"/>
  </mergeCells>
  <phoneticPr fontId="22"/>
  <dataValidations count="2">
    <dataValidation type="whole" operator="greaterThanOrEqual" allowBlank="1" showInputMessage="1" showErrorMessage="1" errorTitle="入力確認" error="受入人数を含んだ人数を入力してください。" sqref="H10:H18" xr:uid="{00000000-0002-0000-0300-000000000000}">
      <formula1>I10</formula1>
    </dataValidation>
    <dataValidation type="whole" operator="lessThanOrEqual" allowBlank="1" showInputMessage="1" showErrorMessage="1" errorTitle="入力確認" error="参加者数の内数となります。_x000a_" sqref="I10:I18" xr:uid="{00000000-0002-0000-0300-000001000000}">
      <formula1>H10</formula1>
    </dataValidation>
  </dataValidations>
  <pageMargins left="0.75" right="0.75" top="1" bottom="1" header="0.51200000000000001" footer="0.51200000000000001"/>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0"/>
  <sheetViews>
    <sheetView topLeftCell="A24" zoomScaleNormal="100" workbookViewId="0">
      <selection activeCell="H13" sqref="H13"/>
    </sheetView>
  </sheetViews>
  <sheetFormatPr defaultColWidth="9" defaultRowHeight="13.2"/>
  <cols>
    <col min="1" max="1" width="5.21875" style="6" customWidth="1"/>
    <col min="2" max="2" width="75.5546875" style="6" customWidth="1"/>
    <col min="3" max="16384" width="9" style="6"/>
  </cols>
  <sheetData>
    <row r="1" spans="1:2">
      <c r="A1" s="3" t="s">
        <v>159</v>
      </c>
      <c r="B1" s="3"/>
    </row>
    <row r="3" spans="1:2" ht="14.4">
      <c r="A3" s="290" t="s">
        <v>160</v>
      </c>
      <c r="B3" s="290"/>
    </row>
    <row r="4" spans="1:2" ht="9.75" customHeight="1" thickBot="1"/>
    <row r="5" spans="1:2" ht="25.5" customHeight="1" thickBot="1">
      <c r="A5" s="7" t="s">
        <v>161</v>
      </c>
      <c r="B5" s="35" t="s">
        <v>162</v>
      </c>
    </row>
    <row r="6" spans="1:2" ht="22.5" customHeight="1" thickTop="1">
      <c r="A6" s="8">
        <v>1</v>
      </c>
      <c r="B6" s="27" t="s">
        <v>156</v>
      </c>
    </row>
    <row r="7" spans="1:2" ht="22.5" customHeight="1">
      <c r="A7" s="9">
        <v>2</v>
      </c>
      <c r="B7" s="36" t="s">
        <v>157</v>
      </c>
    </row>
    <row r="8" spans="1:2" ht="22.5" customHeight="1">
      <c r="A8" s="10">
        <v>3</v>
      </c>
      <c r="B8" s="37" t="s">
        <v>142</v>
      </c>
    </row>
    <row r="9" spans="1:2" ht="22.5" customHeight="1">
      <c r="A9" s="10">
        <v>4</v>
      </c>
      <c r="B9" s="37" t="s">
        <v>146</v>
      </c>
    </row>
    <row r="10" spans="1:2" ht="22.5" customHeight="1" thickBot="1">
      <c r="A10" s="11">
        <v>5</v>
      </c>
      <c r="B10" s="38" t="s">
        <v>147</v>
      </c>
    </row>
    <row r="11" spans="1:2" s="1" customFormat="1" ht="23.25" customHeight="1">
      <c r="A11" s="294" t="s">
        <v>0</v>
      </c>
      <c r="B11" s="294"/>
    </row>
    <row r="12" spans="1:2" s="1" customFormat="1">
      <c r="A12" s="2"/>
    </row>
    <row r="13" spans="1:2" ht="17.25" customHeight="1">
      <c r="A13" s="290" t="s">
        <v>1</v>
      </c>
      <c r="B13" s="290"/>
    </row>
    <row r="14" spans="1:2" ht="9.75" customHeight="1" thickBot="1">
      <c r="A14" s="3"/>
      <c r="B14" s="3"/>
    </row>
    <row r="15" spans="1:2" ht="27" customHeight="1" thickBot="1">
      <c r="A15" s="12" t="s">
        <v>161</v>
      </c>
      <c r="B15" s="39" t="s">
        <v>2</v>
      </c>
    </row>
    <row r="16" spans="1:2" ht="21" customHeight="1" thickTop="1">
      <c r="A16" s="29">
        <v>1</v>
      </c>
      <c r="B16" s="17" t="s">
        <v>3</v>
      </c>
    </row>
    <row r="17" spans="1:2" ht="21" customHeight="1">
      <c r="A17" s="9">
        <v>2</v>
      </c>
      <c r="B17" s="40" t="s">
        <v>4</v>
      </c>
    </row>
    <row r="18" spans="1:2" ht="22.5" customHeight="1">
      <c r="A18" s="291">
        <v>3</v>
      </c>
      <c r="B18" s="13" t="s">
        <v>5</v>
      </c>
    </row>
    <row r="19" spans="1:2" ht="22.5" customHeight="1">
      <c r="A19" s="292"/>
      <c r="B19" s="15" t="s">
        <v>6</v>
      </c>
    </row>
    <row r="20" spans="1:2" ht="28.5" customHeight="1">
      <c r="A20" s="292"/>
      <c r="B20" s="15" t="s">
        <v>7</v>
      </c>
    </row>
    <row r="21" spans="1:2" ht="22.5" customHeight="1">
      <c r="A21" s="293"/>
      <c r="B21" s="17" t="s">
        <v>8</v>
      </c>
    </row>
    <row r="22" spans="1:2" ht="21" customHeight="1">
      <c r="A22" s="29">
        <v>4</v>
      </c>
      <c r="B22" s="17" t="s">
        <v>9</v>
      </c>
    </row>
    <row r="23" spans="1:2" ht="21" customHeight="1">
      <c r="A23" s="29">
        <v>5</v>
      </c>
      <c r="B23" s="40" t="s">
        <v>10</v>
      </c>
    </row>
    <row r="24" spans="1:2" ht="21" customHeight="1">
      <c r="A24" s="9">
        <v>6</v>
      </c>
      <c r="B24" s="40" t="s">
        <v>11</v>
      </c>
    </row>
    <row r="25" spans="1:2" ht="21" customHeight="1">
      <c r="A25" s="28">
        <v>7</v>
      </c>
      <c r="B25" s="13" t="s">
        <v>12</v>
      </c>
    </row>
    <row r="26" spans="1:2" ht="21" customHeight="1">
      <c r="A26" s="10">
        <v>8</v>
      </c>
      <c r="B26" s="13" t="s">
        <v>13</v>
      </c>
    </row>
    <row r="27" spans="1:2" ht="21" customHeight="1">
      <c r="A27" s="14"/>
      <c r="B27" s="15" t="s">
        <v>14</v>
      </c>
    </row>
    <row r="28" spans="1:2" ht="21" customHeight="1">
      <c r="A28" s="14"/>
      <c r="B28" s="15" t="s">
        <v>15</v>
      </c>
    </row>
    <row r="29" spans="1:2" ht="21" customHeight="1">
      <c r="A29" s="16"/>
      <c r="B29" s="17" t="s">
        <v>16</v>
      </c>
    </row>
    <row r="30" spans="1:2" ht="21" customHeight="1">
      <c r="A30" s="9">
        <v>9</v>
      </c>
      <c r="B30" s="40" t="s">
        <v>17</v>
      </c>
    </row>
    <row r="31" spans="1:2" ht="21" customHeight="1">
      <c r="A31" s="9">
        <v>10</v>
      </c>
      <c r="B31" s="40" t="s">
        <v>18</v>
      </c>
    </row>
    <row r="32" spans="1:2" ht="21" customHeight="1">
      <c r="A32" s="9">
        <v>11</v>
      </c>
      <c r="B32" s="40" t="s">
        <v>19</v>
      </c>
    </row>
    <row r="33" spans="1:2" ht="21" customHeight="1">
      <c r="A33" s="9">
        <v>12</v>
      </c>
      <c r="B33" s="40" t="s">
        <v>20</v>
      </c>
    </row>
    <row r="34" spans="1:2" ht="21" customHeight="1">
      <c r="A34" s="9">
        <v>13</v>
      </c>
      <c r="B34" s="40" t="s">
        <v>21</v>
      </c>
    </row>
    <row r="35" spans="1:2" ht="21" customHeight="1">
      <c r="A35" s="9">
        <v>14</v>
      </c>
      <c r="B35" s="40" t="s">
        <v>22</v>
      </c>
    </row>
    <row r="36" spans="1:2" ht="21" customHeight="1">
      <c r="A36" s="9">
        <v>15</v>
      </c>
      <c r="B36" s="40" t="s">
        <v>23</v>
      </c>
    </row>
    <row r="37" spans="1:2" ht="21" customHeight="1">
      <c r="A37" s="9">
        <v>16</v>
      </c>
      <c r="B37" s="40" t="s">
        <v>24</v>
      </c>
    </row>
    <row r="38" spans="1:2" ht="21" customHeight="1">
      <c r="A38" s="9">
        <v>17</v>
      </c>
      <c r="B38" s="40" t="s">
        <v>25</v>
      </c>
    </row>
    <row r="39" spans="1:2" ht="21" customHeight="1">
      <c r="A39" s="9">
        <v>18</v>
      </c>
      <c r="B39" s="40" t="s">
        <v>26</v>
      </c>
    </row>
    <row r="40" spans="1:2" ht="21" customHeight="1" thickBot="1">
      <c r="A40" s="18">
        <v>19</v>
      </c>
      <c r="B40" s="41" t="s">
        <v>27</v>
      </c>
    </row>
  </sheetData>
  <mergeCells count="4">
    <mergeCell ref="A3:B3"/>
    <mergeCell ref="A13:B13"/>
    <mergeCell ref="A18:A21"/>
    <mergeCell ref="A11:B11"/>
  </mergeCells>
  <phoneticPr fontId="22"/>
  <pageMargins left="0.75" right="0.75" top="1" bottom="1" header="0.51200000000000001" footer="0.51200000000000001"/>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5"/>
  <sheetViews>
    <sheetView workbookViewId="0">
      <selection activeCell="G22" sqref="G22"/>
    </sheetView>
  </sheetViews>
  <sheetFormatPr defaultColWidth="9" defaultRowHeight="13.2"/>
  <cols>
    <col min="1" max="1" width="5.21875" style="6" customWidth="1"/>
    <col min="2" max="2" width="66.44140625" style="6" customWidth="1"/>
    <col min="3" max="16384" width="9" style="6"/>
  </cols>
  <sheetData>
    <row r="1" spans="1:2">
      <c r="A1" s="3" t="s">
        <v>28</v>
      </c>
      <c r="B1" s="3"/>
    </row>
    <row r="2" spans="1:2">
      <c r="A2" s="3"/>
      <c r="B2" s="3"/>
    </row>
    <row r="3" spans="1:2">
      <c r="A3" s="3"/>
      <c r="B3" s="3"/>
    </row>
    <row r="4" spans="1:2" ht="16.2">
      <c r="A4" s="295" t="s">
        <v>29</v>
      </c>
      <c r="B4" s="295"/>
    </row>
    <row r="5" spans="1:2">
      <c r="A5" s="3"/>
      <c r="B5" s="3"/>
    </row>
    <row r="6" spans="1:2" ht="13.8" thickBot="1">
      <c r="A6" s="3"/>
      <c r="B6" s="3"/>
    </row>
    <row r="7" spans="1:2" ht="25.5" customHeight="1" thickBot="1">
      <c r="A7" s="7" t="s">
        <v>161</v>
      </c>
      <c r="B7" s="42" t="s">
        <v>30</v>
      </c>
    </row>
    <row r="8" spans="1:2" ht="27" customHeight="1" thickTop="1">
      <c r="A8" s="29">
        <v>1</v>
      </c>
      <c r="B8" s="43" t="s">
        <v>85</v>
      </c>
    </row>
    <row r="9" spans="1:2" ht="27" customHeight="1">
      <c r="A9" s="9">
        <v>2</v>
      </c>
      <c r="B9" s="44" t="s">
        <v>86</v>
      </c>
    </row>
    <row r="10" spans="1:2" ht="27" customHeight="1">
      <c r="A10" s="10">
        <v>3</v>
      </c>
      <c r="B10" s="44" t="s">
        <v>87</v>
      </c>
    </row>
    <row r="11" spans="1:2" ht="27" customHeight="1">
      <c r="A11" s="10">
        <v>4</v>
      </c>
      <c r="B11" s="44" t="s">
        <v>83</v>
      </c>
    </row>
    <row r="12" spans="1:2" ht="27" customHeight="1">
      <c r="A12" s="19">
        <v>5</v>
      </c>
      <c r="B12" s="44" t="s">
        <v>84</v>
      </c>
    </row>
    <row r="13" spans="1:2" ht="27" customHeight="1" thickBot="1">
      <c r="A13" s="20">
        <v>6</v>
      </c>
      <c r="B13" s="45" t="s">
        <v>82</v>
      </c>
    </row>
    <row r="14" spans="1:2" ht="22.5" customHeight="1">
      <c r="A14" s="3"/>
      <c r="B14" s="21"/>
    </row>
    <row r="15" spans="1:2" ht="22.5" customHeight="1">
      <c r="A15" s="3"/>
      <c r="B15" s="21"/>
    </row>
    <row r="16" spans="1:2" ht="22.5" customHeight="1">
      <c r="A16" s="3"/>
      <c r="B16" s="21"/>
    </row>
    <row r="17" spans="1:2" ht="27" customHeight="1">
      <c r="A17" s="295" t="s">
        <v>141</v>
      </c>
      <c r="B17" s="295"/>
    </row>
    <row r="18" spans="1:2" ht="13.5" customHeight="1">
      <c r="A18" s="22"/>
      <c r="B18" s="22"/>
    </row>
    <row r="19" spans="1:2" ht="13.5" customHeight="1" thickBot="1">
      <c r="A19" s="22"/>
      <c r="B19" s="22"/>
    </row>
    <row r="20" spans="1:2" ht="27" customHeight="1" thickBot="1">
      <c r="A20" s="7" t="s">
        <v>161</v>
      </c>
      <c r="B20" s="42" t="s">
        <v>31</v>
      </c>
    </row>
    <row r="21" spans="1:2" ht="27" customHeight="1" thickTop="1">
      <c r="A21" s="23">
        <v>1</v>
      </c>
      <c r="B21" s="46" t="s">
        <v>80</v>
      </c>
    </row>
    <row r="22" spans="1:2" ht="27" customHeight="1">
      <c r="A22" s="9">
        <v>2</v>
      </c>
      <c r="B22" s="47" t="s">
        <v>81</v>
      </c>
    </row>
    <row r="23" spans="1:2" ht="27" customHeight="1">
      <c r="A23" s="28">
        <v>3</v>
      </c>
      <c r="B23" s="47" t="s">
        <v>32</v>
      </c>
    </row>
    <row r="24" spans="1:2" ht="27" customHeight="1">
      <c r="A24" s="28">
        <v>4</v>
      </c>
      <c r="B24" s="47" t="s">
        <v>33</v>
      </c>
    </row>
    <row r="25" spans="1:2" ht="27" customHeight="1">
      <c r="A25" s="28">
        <v>5</v>
      </c>
      <c r="B25" s="47" t="s">
        <v>34</v>
      </c>
    </row>
    <row r="26" spans="1:2" ht="27" customHeight="1" thickBot="1">
      <c r="A26" s="18">
        <v>6</v>
      </c>
      <c r="B26" s="48" t="s">
        <v>82</v>
      </c>
    </row>
    <row r="27" spans="1:2" ht="27" customHeight="1">
      <c r="B27" s="24"/>
    </row>
    <row r="28" spans="1:2" ht="27" customHeight="1">
      <c r="B28" s="24"/>
    </row>
    <row r="29" spans="1:2" ht="27" customHeight="1">
      <c r="B29" s="24"/>
    </row>
    <row r="30" spans="1:2" ht="27" customHeight="1">
      <c r="B30" s="24"/>
    </row>
    <row r="31" spans="1:2" ht="27" customHeight="1">
      <c r="B31" s="24"/>
    </row>
    <row r="32" spans="1:2" ht="27" customHeight="1">
      <c r="B32" s="24"/>
    </row>
    <row r="33" spans="2:2" ht="27" customHeight="1">
      <c r="B33" s="24"/>
    </row>
    <row r="34" spans="2:2" ht="27" customHeight="1">
      <c r="B34" s="24"/>
    </row>
    <row r="35" spans="2:2" ht="27" customHeight="1">
      <c r="B35" s="24"/>
    </row>
  </sheetData>
  <mergeCells count="2">
    <mergeCell ref="A17:B17"/>
    <mergeCell ref="A4:B4"/>
  </mergeCells>
  <phoneticPr fontId="2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様式8号(300床以上）</vt:lpstr>
      <vt:lpstr>様式9号</vt:lpstr>
      <vt:lpstr>様式10号</vt:lpstr>
      <vt:lpstr>様式11号</vt:lpstr>
      <vt:lpstr>別添１</vt:lpstr>
      <vt:lpstr>別添２</vt:lpstr>
      <vt:lpstr>様式10号!Print_Area</vt:lpstr>
      <vt:lpstr>様式11号!Print_Area</vt:lpstr>
      <vt:lpstr>'様式8号(300床以上）'!Print_Area</vt:lpstr>
      <vt:lpstr>様式9号!Print_Area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橋口 暢</cp:lastModifiedBy>
  <cp:lastPrinted>2023-04-25T01:11:09Z</cp:lastPrinted>
  <dcterms:created xsi:type="dcterms:W3CDTF">2010-04-20T15:57:50Z</dcterms:created>
  <dcterms:modified xsi:type="dcterms:W3CDTF">2024-05-30T08:07:36Z</dcterms:modified>
</cp:coreProperties>
</file>