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4公表依頼（県→市町村）\1回目\HP公表用\"/>
    </mc:Choice>
  </mc:AlternateContent>
  <xr:revisionPtr revIDLastSave="0" documentId="13_ncr:1_{C636F2D6-0328-4657-93D1-4719ADBA7C2B}" xr6:coauthVersionLast="47" xr6:coauthVersionMax="47" xr10:uidLastSave="{00000000-0000-0000-0000-000000000000}"/>
  <bookViews>
    <workbookView xWindow="-108" yWindow="-108" windowWidth="23256" windowHeight="12576" tabRatio="614"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U34" i="10" s="1"/>
  <c r="AM34" i="10"/>
  <c r="C34" i="10"/>
  <c r="U35" i="10" l="1"/>
  <c r="U36" i="10" s="1"/>
  <c r="U37"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alcChain>
</file>

<file path=xl/sharedStrings.xml><?xml version="1.0" encoding="utf-8"?>
<sst xmlns="http://schemas.openxmlformats.org/spreadsheetml/2006/main" count="1154" uniqueCount="591">
  <si>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</si>
  <si>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</si>
  <si>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</si>
  <si>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</si>
  <si>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</si>
  <si>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</si>
  <si>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</si>
  <si>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</si>
  <si>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</si>
  <si>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</si>
  <si>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</si>
  <si>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</si>
  <si>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</si>
  <si>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</si>
  <si>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</si>
  <si>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</si>
  <si>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</si>
  <si>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</si>
  <si>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</si>
  <si>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</si>
  <si>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</si>
  <si>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</si>
  <si>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</si>
  <si>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</si>
  <si>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</si>
  <si>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</si>
  <si>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</si>
  <si>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</si>
  <si>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</si>
  <si>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</si>
  <si>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</si>
  <si>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</si>
  <si>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</si>
  <si>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</si>
  <si>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</si>
  <si>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</si>
  <si>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</si>
  <si>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</si>
  <si>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</si>
  <si>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</si>
  <si>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</si>
  <si>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</si>
  <si>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</si>
  <si>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</si>
  <si>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</si>
  <si>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</si>
  <si>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</si>
  <si>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</si>
  <si>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</si>
  <si>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</si>
  <si>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</si>
  <si>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</si>
  <si>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</si>
  <si>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</si>
  <si>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</si>
  <si>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</si>
  <si>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</si>
  <si>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</si>
  <si>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</si>
  <si>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</si>
  <si>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</si>
  <si>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</si>
  <si>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</si>
  <si>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</si>
  <si>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</si>
  <si>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</si>
  <si>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</si>
  <si>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</si>
  <si>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</si>
  <si>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</si>
  <si>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</si>
  <si>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</si>
  <si>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</si>
  <si>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</si>
  <si>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</si>
  <si>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</si>
  <si>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</si>
  <si>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</si>
  <si>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</si>
  <si>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</si>
  <si>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</si>
  <si>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</si>
  <si>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</si>
  <si>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</si>
  <si>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</si>
  <si>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</si>
  <si>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</si>
  <si>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</si>
  <si>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</si>
  <si>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</si>
  <si>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</si>
  <si>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</si>
  <si>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</si>
  <si>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</si>
  <si>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</si>
  <si>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</si>
  <si>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</si>
  <si>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</si>
  <si>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</si>
  <si>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</si>
  <si>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西米良村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</si>
  <si>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</si>
  <si>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</si>
  <si>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</si>
  <si>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</si>
  <si>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</si>
  <si>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</si>
  <si>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</si>
  <si>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</si>
  <si>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</si>
  <si>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</si>
  <si>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</si>
  <si>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</si>
  <si>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</si>
  <si>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</si>
  <si>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</si>
  <si>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</si>
  <si>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</si>
  <si>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</si>
  <si>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</si>
  <si>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</si>
  <si>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</si>
  <si>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</si>
  <si>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</si>
  <si>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</si>
  <si>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</si>
  <si>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</si>
  <si>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</si>
  <si>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</si>
  <si>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</si>
  <si>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</si>
  <si>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</si>
  <si>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</si>
  <si>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</si>
  <si>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</si>
  <si>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</si>
  <si>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</si>
  <si>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</si>
  <si>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</si>
  <si>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</si>
  <si>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</si>
  <si>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</si>
  <si>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</si>
  <si>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</si>
  <si>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</si>
  <si>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</si>
  <si>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</si>
  <si>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</si>
  <si>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</si>
  <si>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</si>
  <si>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</si>
  <si>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</si>
  <si>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</si>
  <si>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</si>
  <si>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</si>
  <si>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</si>
  <si>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</si>
  <si>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</si>
  <si>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</si>
  <si>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</si>
  <si>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</si>
  <si>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</si>
  <si>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</si>
  <si>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</si>
  <si>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</si>
  <si>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</si>
  <si>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</si>
  <si>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</si>
  <si>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</si>
  <si>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</si>
  <si>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</si>
  <si>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</si>
  <si>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</si>
  <si>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</si>
  <si>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</si>
  <si>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</si>
  <si>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</si>
  <si>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</si>
  <si>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</si>
  <si>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</si>
  <si>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</si>
  <si>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</si>
  <si>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</si>
  <si>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</si>
  <si>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</si>
  <si>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</si>
  <si>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</si>
  <si>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</si>
  <si>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</si>
  <si>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</si>
  <si>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</si>
  <si>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</si>
  <si>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</si>
  <si>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</si>
  <si>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</si>
  <si>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</si>
  <si>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</si>
  <si>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</si>
  <si>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</si>
  <si>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</si>
  <si>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</si>
  <si>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</si>
  <si>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</si>
  <si>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</si>
  <si>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</si>
  <si>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</si>
  <si>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</si>
  <si>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</si>
  <si>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</si>
  <si>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</si>
  <si>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</si>
  <si>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</si>
  <si>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</si>
  <si>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</si>
  <si>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</si>
  <si>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宮崎県西米良村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</si>
  <si>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</si>
  <si>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</si>
  <si>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</si>
  <si>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</si>
  <si>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</si>
  <si>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</si>
  <si>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</si>
  <si>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</si>
  <si>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</si>
  <si>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</si>
  <si>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</si>
  <si>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</si>
  <si>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</si>
  <si>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</si>
  <si>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</si>
  <si>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</si>
  <si>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</si>
  <si>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</si>
  <si>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</si>
  <si>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</si>
  <si>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</si>
  <si>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</si>
  <si>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</si>
  <si>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</si>
  <si>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</si>
  <si>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</si>
  <si>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</si>
  <si>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</si>
  <si>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</si>
  <si>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</si>
  <si>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</si>
  <si>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</si>
  <si>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</si>
  <si>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</si>
  <si>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</si>
  <si>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</si>
  <si>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</si>
  <si>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</si>
  <si>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</si>
  <si>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</si>
  <si>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</si>
  <si>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</si>
  <si>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</si>
  <si>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</si>
  <si>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</si>
  <si>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</si>
  <si>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</si>
  <si>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</si>
  <si>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</si>
  <si>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</si>
  <si>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</si>
  <si>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</si>
  <si>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</si>
  <si>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</si>
  <si>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</si>
  <si>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</si>
  <si>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</si>
  <si>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</si>
  <si>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</si>
  <si>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</si>
  <si>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</si>
  <si>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</si>
  <si>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</si>
  <si>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</si>
  <si>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</si>
  <si>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</si>
  <si>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</si>
  <si>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</si>
  <si>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</si>
  <si>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</si>
  <si>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</si>
  <si>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</si>
  <si>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</si>
  <si>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</si>
  <si>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</si>
  <si>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</si>
  <si>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</si>
  <si>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</si>
  <si>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</si>
  <si>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</si>
  <si>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</si>
  <si>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</si>
  <si>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</si>
  <si>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</si>
  <si>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</si>
  <si>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</si>
  <si>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</si>
  <si>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</si>
  <si>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</si>
  <si>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</si>
  <si>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</si>
  <si>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</si>
  <si>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</si>
  <si>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</si>
  <si>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</si>
  <si>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</si>
  <si>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</si>
  <si>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</si>
  <si>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</si>
  <si>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</si>
  <si>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</si>
  <si>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</si>
  <si>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</si>
  <si>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</si>
  <si>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</si>
  <si>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</si>
  <si>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</si>
  <si>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</si>
  <si>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</si>
  <si>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</si>
  <si>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</si>
  <si>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</si>
  <si>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</si>
  <si>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</si>
  <si>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</si>
  <si>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</si>
  <si>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</si>
  <si>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</si>
  <si>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</si>
  <si>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</si>
  <si>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</si>
  <si>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</si>
  <si>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</si>
  <si>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</si>
  <si>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</si>
  <si>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</si>
  <si>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</si>
  <si>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</si>
  <si>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</si>
  <si>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</si>
  <si>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</si>
  <si>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</si>
  <si>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</si>
  <si>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</si>
  <si>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</si>
  <si>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</si>
  <si>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</si>
  <si>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</si>
  <si>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</si>
  <si>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</si>
  <si>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</si>
  <si>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</si>
  <si>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</si>
  <si>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</si>
  <si>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</si>
  <si>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</si>
  <si>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</si>
  <si>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</si>
  <si>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</si>
  <si>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</si>
  <si>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</si>
  <si>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</si>
  <si>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宮崎県西米良村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</si>
  <si>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</si>
  <si>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</si>
  <si>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</si>
  <si>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</si>
  <si>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</si>
  <si>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</si>
  <si>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</si>
  <si>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</si>
  <si>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</si>
  <si>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</si>
  <si>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</si>
  <si>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</si>
  <si>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</si>
  <si>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</si>
  <si>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</si>
  <si>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</si>
  <si>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</si>
  <si>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</si>
  <si>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</si>
  <si>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</si>
  <si>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</si>
  <si>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</si>
  <si>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</si>
  <si>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</si>
  <si>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</si>
  <si>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</si>
  <si>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</si>
  <si>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</si>
  <si>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</si>
  <si>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</si>
  <si>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</si>
  <si>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</si>
  <si>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</si>
  <si>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</si>
  <si>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国民健康保険事業勘定会計</t>
    <phoneticPr fontId="5"/>
  </si>
  <si>
    <t>国民健康保険診療施設勘定会計</t>
    <phoneticPr fontId="5"/>
  </si>
  <si>
    <t>介護保険事業勘定会計</t>
    <phoneticPr fontId="5"/>
  </si>
  <si>
    <t>後期高齢者医療事業</t>
    <phoneticPr fontId="5"/>
  </si>
  <si>
    <t>簡易水道事業</t>
    <phoneticPr fontId="5"/>
  </si>
  <si>
    <t>法非適用企業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</si>
  <si>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</si>
  <si>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</si>
  <si>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</si>
  <si>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</si>
  <si>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</si>
  <si>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</si>
  <si>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</si>
  <si>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</si>
  <si>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</si>
  <si>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</si>
  <si>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</si>
  <si>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</si>
  <si>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</si>
  <si>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</si>
  <si>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</si>
  <si>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</si>
  <si>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</si>
  <si>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</si>
  <si>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</si>
  <si>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</si>
  <si>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</si>
  <si>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</si>
  <si>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</si>
  <si>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</si>
  <si>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</si>
  <si>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</si>
  <si>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</si>
  <si>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</si>
  <si>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</si>
  <si>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</si>
  <si>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</si>
  <si>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</si>
  <si>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</si>
  <si>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</si>
  <si>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</si>
  <si>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</si>
  <si>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</si>
  <si>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</si>
  <si>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</si>
  <si>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</si>
  <si>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</si>
  <si>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</si>
  <si>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</si>
  <si>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</si>
  <si>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</si>
  <si>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</si>
  <si>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</si>
  <si>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</si>
  <si>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</si>
  <si>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</si>
  <si>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</si>
  <si>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</si>
  <si>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</si>
  <si>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</si>
  <si>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</si>
  <si>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</si>
  <si>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</si>
  <si>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</si>
  <si>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</si>
  <si>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</si>
  <si>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</si>
  <si>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</si>
  <si>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</si>
  <si>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</si>
  <si>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</si>
  <si>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国民健康保険事業勘定会計</t>
    <phoneticPr fontId="5"/>
  </si>
  <si>
    <t>(Ｆ)</t>
    <phoneticPr fontId="5"/>
  </si>
  <si>
    <t>国民健康保険診療施設勘定会計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</si>
  <si>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</si>
  <si>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</si>
  <si>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</si>
  <si>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</si>
  <si>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</si>
  <si>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</si>
  <si>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</si>
  <si>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</si>
  <si>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</si>
  <si>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</si>
  <si>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</si>
  <si>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</si>
  <si>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</si>
  <si>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</si>
  <si>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</si>
  <si>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</si>
  <si>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</si>
  <si>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</si>
  <si>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</si>
  <si>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</si>
  <si>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</si>
  <si>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</si>
  <si>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</si>
  <si>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</si>
  <si>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</si>
  <si>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</si>
  <si>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</si>
  <si>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</si>
  <si>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</si>
  <si>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</si>
  <si>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</si>
  <si>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</si>
  <si>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</si>
  <si>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</si>
  <si>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</si>
  <si>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</si>
  <si>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</si>
  <si>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</si>
  <si>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</si>
  <si>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</si>
  <si>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</si>
  <si>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</si>
  <si>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</si>
  <si>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</si>
  <si>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</si>
  <si>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</si>
  <si>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</si>
  <si>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</si>
  <si>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</si>
  <si>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</si>
  <si>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</si>
  <si>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</si>
  <si>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</si>
  <si>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</si>
  <si>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</si>
  <si>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</si>
  <si>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</si>
  <si>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</si>
  <si>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</si>
  <si>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</si>
  <si>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</si>
  <si>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</si>
  <si>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</si>
  <si>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</si>
  <si>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</si>
  <si>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</si>
  <si>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</si>
  <si>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</si>
  <si>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</si>
  <si>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</si>
  <si>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</si>
  <si>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</si>
  <si>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</si>
  <si>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</si>
  <si>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</si>
  <si>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</si>
  <si>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</si>
  <si>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</si>
  <si>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</si>
  <si>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</si>
  <si>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</si>
  <si>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</si>
  <si>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</si>
  <si>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12.96</t>
  </si>
  <si>
    <t>一般会計</t>
  </si>
  <si>
    <t>介護保険事業勘定会計</t>
  </si>
  <si>
    <t>国民健康保険診療施設勘定会計</t>
  </si>
  <si>
    <t>国民健康保険事業勘定会計</t>
  </si>
  <si>
    <t>下水道事業</t>
  </si>
  <si>
    <t>簡易水道事業</t>
  </si>
  <si>
    <t>後期高齢者医療事業</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</si>
  <si>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</si>
  <si>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</si>
  <si>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</si>
  <si>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</si>
  <si>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</si>
  <si>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</si>
  <si>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</si>
  <si>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</si>
  <si>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</si>
  <si>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宮崎県市町村総合事務組合　一般会計</t>
    <rPh sb="0" eb="6">
      <t>ミヤザキケンシチョウソン</t>
    </rPh>
    <rPh sb="6" eb="12">
      <t>ソウゴウジムクミアイ</t>
    </rPh>
    <rPh sb="13" eb="17">
      <t>イッパンカイケイ</t>
    </rPh>
    <phoneticPr fontId="2"/>
  </si>
  <si>
    <t>宮崎県市町村総合事務組合　市町村交通災害共済事業特別会計</t>
    <rPh sb="0" eb="6">
      <t>ミヤザキケンシチョウソン</t>
    </rPh>
    <rPh sb="6" eb="12">
      <t>ソウゴウジムクミアイ</t>
    </rPh>
    <rPh sb="13" eb="28">
      <t>シチョウソンコウツウサイガイキョウサイジギョウトクベツカイケイ</t>
    </rPh>
    <phoneticPr fontId="2"/>
  </si>
  <si>
    <t>宮崎県市町村総合事務組合　自治会館管理運営特別会計</t>
    <rPh sb="0" eb="12">
      <t>ミヤザキケンシチョウソンソウゴウジムクミアイ</t>
    </rPh>
    <rPh sb="13" eb="25">
      <t>ジチカイカンカンリウンエイトクベツカイケイ</t>
    </rPh>
    <phoneticPr fontId="2"/>
  </si>
  <si>
    <t>宮崎県後期高齢者医療広域連合　一般会計</t>
    <rPh sb="0" eb="3">
      <t>ミヤザキケン</t>
    </rPh>
    <rPh sb="3" eb="10">
      <t>コウキコウレイシャイリョウ</t>
    </rPh>
    <rPh sb="10" eb="14">
      <t>コウイキレンゴウ</t>
    </rPh>
    <rPh sb="15" eb="19">
      <t>イッパンカイケイ</t>
    </rPh>
    <phoneticPr fontId="2"/>
  </si>
  <si>
    <t>宮崎県後期高齢者医療広域連合　後期高齢者医療特別会計</t>
    <rPh sb="0" eb="3">
      <t>ミヤザキケン</t>
    </rPh>
    <rPh sb="3" eb="14">
      <t>コウキコウレイシャイリョウコウイキレンゴウ</t>
    </rPh>
    <rPh sb="15" eb="22">
      <t>コウキコウレイシャイリョウ</t>
    </rPh>
    <rPh sb="22" eb="26">
      <t>トクベツカイケイ</t>
    </rPh>
    <phoneticPr fontId="2"/>
  </si>
  <si>
    <t>西都児湯環境整備事務組合</t>
    <rPh sb="0" eb="4">
      <t>サイトコユ</t>
    </rPh>
    <rPh sb="4" eb="12">
      <t>カンキョウセイビジムクミアイ</t>
    </rPh>
    <phoneticPr fontId="2"/>
  </si>
  <si>
    <t>株式会社米良の庄</t>
    <rPh sb="0" eb="4">
      <t>カブシキガイシャ</t>
    </rPh>
    <rPh sb="4" eb="6">
      <t>メラ</t>
    </rPh>
    <rPh sb="7" eb="8">
      <t>ショウ</t>
    </rPh>
    <phoneticPr fontId="2"/>
  </si>
  <si>
    <t>双子キャンプ場整備基金</t>
    <rPh sb="0" eb="2">
      <t>フタゴ</t>
    </rPh>
    <rPh sb="6" eb="7">
      <t>ジョウ</t>
    </rPh>
    <rPh sb="7" eb="11">
      <t>セイビキキン</t>
    </rPh>
    <phoneticPr fontId="2"/>
  </si>
  <si>
    <t>情報網基盤整備基金</t>
    <rPh sb="0" eb="3">
      <t>ジョウホウモウ</t>
    </rPh>
    <rPh sb="3" eb="9">
      <t>キバンセイビキキン</t>
    </rPh>
    <phoneticPr fontId="2"/>
  </si>
  <si>
    <t>地域福祉基金</t>
    <rPh sb="0" eb="6">
      <t>チイキフクシキキン</t>
    </rPh>
    <phoneticPr fontId="2"/>
  </si>
  <si>
    <t>森林環境譲与税基金</t>
    <rPh sb="0" eb="9">
      <t>シンリンカンキョウジョウヨゼイキキン</t>
    </rPh>
    <phoneticPr fontId="2"/>
  </si>
  <si>
    <t>ふるさと振興基金</t>
    <rPh sb="4" eb="8">
      <t>シンコウキキン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</si>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</sst>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1C76-4DDF-BA5E-30169E036B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690379</c:v>
                </c:pt>
                <c:pt idx="1">
                  <c:v>534490</c:v>
                </c:pt>
                <c:pt idx="2">
                  <c:v>834436</c:v>
                </c:pt>
                <c:pt idx="3">
                  <c:v>437824</c:v>
                </c:pt>
                <c:pt idx="4">
                  <c:v>393279</c:v>
                </c:pt>
              </c:numCache>
            </c:numRef>
          </c:val>
          <c:smooth val="0"/>
          <c:extLst>
            <c:ext xmlns:c16="http://schemas.microsoft.com/office/drawing/2014/chart" uri="{C3380CC4-5D6E-409C-BE32-E72D297353CC}">
              <c16:uniqueId val="{00000001-1C76-4DDF-BA5E-30169E036B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8.58</c:v>
                </c:pt>
                <c:pt idx="1">
                  <c:v>9.86</c:v>
                </c:pt>
                <c:pt idx="2">
                  <c:v>8.02</c:v>
                </c:pt>
                <c:pt idx="3">
                  <c:v>6.71</c:v>
                </c:pt>
                <c:pt idx="4">
                  <c:v>14.1</c:v>
                </c:pt>
              </c:numCache>
            </c:numRef>
          </c:val>
          <c:extLst>
            <c:ext xmlns:c16="http://schemas.microsoft.com/office/drawing/2014/chart" uri="{C3380CC4-5D6E-409C-BE32-E72D297353CC}">
              <c16:uniqueId val="{00000000-0CDA-4867-9D36-7C734DBBB5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51.06</c:v>
                </c:pt>
                <c:pt idx="1">
                  <c:v>55.24</c:v>
                </c:pt>
                <c:pt idx="2">
                  <c:v>38.96</c:v>
                </c:pt>
                <c:pt idx="3">
                  <c:v>61.03</c:v>
                </c:pt>
                <c:pt idx="4">
                  <c:v>59.88</c:v>
                </c:pt>
              </c:numCache>
            </c:numRef>
          </c:val>
          <c:extLst>
            <c:ext xmlns:c16="http://schemas.microsoft.com/office/drawing/2014/chart" uri="{C3380CC4-5D6E-409C-BE32-E72D297353CC}">
              <c16:uniqueId val="{00000001-0CDA-4867-9D36-7C734DBBB5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1.05</c:v>
                </c:pt>
                <c:pt idx="1">
                  <c:v>5.64</c:v>
                </c:pt>
                <c:pt idx="2">
                  <c:v>-12.96</c:v>
                </c:pt>
                <c:pt idx="3">
                  <c:v>24.39</c:v>
                </c:pt>
                <c:pt idx="4">
                  <c:v>5.7</c:v>
                </c:pt>
              </c:numCache>
            </c:numRef>
          </c:val>
          <c:smooth val="0"/>
          <c:extLst>
            <c:ext xmlns:c16="http://schemas.microsoft.com/office/drawing/2014/chart" uri="{C3380CC4-5D6E-409C-BE32-E72D297353CC}">
              <c16:uniqueId val="{00000002-0CDA-4867-9D36-7C734DBBB5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8F-435A-9558-79779AE3A4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8F-435A-9558-79779AE3A40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38F-435A-9558-79779AE3A403}"/>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0.04</c:v>
                </c:pt>
                <c:pt idx="4">
                  <c:v>#N/A</c:v>
                </c:pt>
                <c:pt idx="5">
                  <c:v>0.08</c:v>
                </c:pt>
                <c:pt idx="6">
                  <c:v>#N/A</c:v>
                </c:pt>
                <c:pt idx="7">
                  <c:v>0.04</c:v>
                </c:pt>
                <c:pt idx="8">
                  <c:v>#N/A</c:v>
                </c:pt>
                <c:pt idx="9">
                  <c:v>0.05</c:v>
                </c:pt>
              </c:numCache>
            </c:numRef>
          </c:val>
          <c:extLst>
            <c:ext xmlns:c16="http://schemas.microsoft.com/office/drawing/2014/chart" uri="{C3380CC4-5D6E-409C-BE32-E72D297353CC}">
              <c16:uniqueId val="{00000003-A38F-435A-9558-79779AE3A403}"/>
            </c:ext>
          </c:extLst>
        </c:ser>
        <c:ser>
          <c:idx val="4"/>
          <c:order val="4"/>
          <c:tx>
            <c:strRef>
              <c:f>データシート!$A$31</c:f>
              <c:strCache>
                <c:ptCount val="1"/>
                <c:pt idx="0">
                  <c:v>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0.16</c:v>
                </c:pt>
                <c:pt idx="2">
                  <c:v>#N/A</c:v>
                </c:pt>
                <c:pt idx="3">
                  <c:v>0.24</c:v>
                </c:pt>
                <c:pt idx="4">
                  <c:v>#N/A</c:v>
                </c:pt>
                <c:pt idx="5">
                  <c:v>0.32</c:v>
                </c:pt>
                <c:pt idx="6">
                  <c:v>#N/A</c:v>
                </c:pt>
                <c:pt idx="7">
                  <c:v>0.75</c:v>
                </c:pt>
                <c:pt idx="8">
                  <c:v>#N/A</c:v>
                </c:pt>
                <c:pt idx="9">
                  <c:v>0.25</c:v>
                </c:pt>
              </c:numCache>
            </c:numRef>
          </c:val>
          <c:extLst>
            <c:ext xmlns:c16="http://schemas.microsoft.com/office/drawing/2014/chart" uri="{C3380CC4-5D6E-409C-BE32-E72D297353CC}">
              <c16:uniqueId val="{00000004-A38F-435A-9558-79779AE3A403}"/>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0.19</c:v>
                </c:pt>
                <c:pt idx="2">
                  <c:v>#N/A</c:v>
                </c:pt>
                <c:pt idx="3">
                  <c:v>0.1</c:v>
                </c:pt>
                <c:pt idx="4">
                  <c:v>#N/A</c:v>
                </c:pt>
                <c:pt idx="5">
                  <c:v>0.15</c:v>
                </c:pt>
                <c:pt idx="6">
                  <c:v>#N/A</c:v>
                </c:pt>
                <c:pt idx="7">
                  <c:v>0.11</c:v>
                </c:pt>
                <c:pt idx="8">
                  <c:v>#N/A</c:v>
                </c:pt>
                <c:pt idx="9">
                  <c:v>0.34</c:v>
                </c:pt>
              </c:numCache>
            </c:numRef>
          </c:val>
          <c:extLst>
            <c:ext xmlns:c16="http://schemas.microsoft.com/office/drawing/2014/chart" uri="{C3380CC4-5D6E-409C-BE32-E72D297353CC}">
              <c16:uniqueId val="{00000005-A38F-435A-9558-79779AE3A403}"/>
            </c:ext>
          </c:extLst>
        </c:ser>
        <c:ser>
          <c:idx val="6"/>
          <c:order val="6"/>
          <c:tx>
            <c:strRef>
              <c:f>データシート!$A$33</c:f>
              <c:strCache>
                <c:ptCount val="1"/>
                <c:pt idx="0">
                  <c:v>国民健康保険事業勘定会計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1.58</c:v>
                </c:pt>
                <c:pt idx="2">
                  <c:v>#N/A</c:v>
                </c:pt>
                <c:pt idx="3">
                  <c:v>2.0499999999999998</c:v>
                </c:pt>
                <c:pt idx="4">
                  <c:v>#N/A</c:v>
                </c:pt>
                <c:pt idx="5">
                  <c:v>2.09</c:v>
                </c:pt>
                <c:pt idx="6">
                  <c:v>#N/A</c:v>
                </c:pt>
                <c:pt idx="7">
                  <c:v>0.66</c:v>
                </c:pt>
                <c:pt idx="8">
                  <c:v>#N/A</c:v>
                </c:pt>
                <c:pt idx="9">
                  <c:v>0.73</c:v>
                </c:pt>
              </c:numCache>
            </c:numRef>
          </c:val>
          <c:extLst>
            <c:ext xmlns:c16="http://schemas.microsoft.com/office/drawing/2014/chart" uri="{C3380CC4-5D6E-409C-BE32-E72D297353CC}">
              <c16:uniqueId val="{00000006-A38F-435A-9558-79779AE3A403}"/>
            </c:ext>
          </c:extLst>
        </c:ser>
        <c:ser>
          <c:idx val="7"/>
          <c:order val="7"/>
          <c:tx>
            <c:strRef>
              <c:f>データシート!$A$34</c:f>
              <c:strCache>
                <c:ptCount val="1"/>
                <c:pt idx="0">
                  <c:v>国民健康保険診療施設勘定会計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c:v>
                </c:pt>
                <c:pt idx="2">
                  <c:v>#N/A</c:v>
                </c:pt>
                <c:pt idx="3">
                  <c:v>0.37</c:v>
                </c:pt>
                <c:pt idx="4">
                  <c:v>#N/A</c:v>
                </c:pt>
                <c:pt idx="5">
                  <c:v>1.1599999999999999</c:v>
                </c:pt>
                <c:pt idx="6">
                  <c:v>#N/A</c:v>
                </c:pt>
                <c:pt idx="7">
                  <c:v>1.7</c:v>
                </c:pt>
                <c:pt idx="8">
                  <c:v>#N/A</c:v>
                </c:pt>
                <c:pt idx="9">
                  <c:v>1.45</c:v>
                </c:pt>
              </c:numCache>
            </c:numRef>
          </c:val>
          <c:extLst>
            <c:ext xmlns:c16="http://schemas.microsoft.com/office/drawing/2014/chart" uri="{C3380CC4-5D6E-409C-BE32-E72D297353CC}">
              <c16:uniqueId val="{00000007-A38F-435A-9558-79779AE3A403}"/>
            </c:ext>
          </c:extLst>
        </c:ser>
        <c:ser>
          <c:idx val="8"/>
          <c:order val="8"/>
          <c:tx>
            <c:strRef>
              <c:f>データシート!$A$35</c:f>
              <c:strCache>
                <c:ptCount val="1"/>
                <c:pt idx="0">
                  <c:v>介護保険事業勘定会計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2.54</c:v>
                </c:pt>
                <c:pt idx="2">
                  <c:v>#N/A</c:v>
                </c:pt>
                <c:pt idx="3">
                  <c:v>2.74</c:v>
                </c:pt>
                <c:pt idx="4">
                  <c:v>#N/A</c:v>
                </c:pt>
                <c:pt idx="5">
                  <c:v>2.94</c:v>
                </c:pt>
                <c:pt idx="6">
                  <c:v>#N/A</c:v>
                </c:pt>
                <c:pt idx="7">
                  <c:v>3.1</c:v>
                </c:pt>
                <c:pt idx="8">
                  <c:v>#N/A</c:v>
                </c:pt>
                <c:pt idx="9">
                  <c:v>1.7</c:v>
                </c:pt>
              </c:numCache>
            </c:numRef>
          </c:val>
          <c:extLst>
            <c:ext xmlns:c16="http://schemas.microsoft.com/office/drawing/2014/chart" uri="{C3380CC4-5D6E-409C-BE32-E72D297353CC}">
              <c16:uniqueId val="{00000008-A38F-435A-9558-79779AE3A40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8.58</c:v>
                </c:pt>
                <c:pt idx="2">
                  <c:v>#N/A</c:v>
                </c:pt>
                <c:pt idx="3">
                  <c:v>9.86</c:v>
                </c:pt>
                <c:pt idx="4">
                  <c:v>#N/A</c:v>
                </c:pt>
                <c:pt idx="5">
                  <c:v>8.02</c:v>
                </c:pt>
                <c:pt idx="6">
                  <c:v>#N/A</c:v>
                </c:pt>
                <c:pt idx="7">
                  <c:v>6.7</c:v>
                </c:pt>
                <c:pt idx="8">
                  <c:v>#N/A</c:v>
                </c:pt>
                <c:pt idx="9">
                  <c:v>14.09</c:v>
                </c:pt>
              </c:numCache>
            </c:numRef>
          </c:val>
          <c:extLst>
            <c:ext xmlns:c16="http://schemas.microsoft.com/office/drawing/2014/chart" uri="{C3380CC4-5D6E-409C-BE32-E72D297353CC}">
              <c16:uniqueId val="{00000009-A38F-435A-9558-79779AE3A4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189</c:v>
                </c:pt>
                <c:pt idx="5">
                  <c:v>186</c:v>
                </c:pt>
                <c:pt idx="8">
                  <c:v>196</c:v>
                </c:pt>
                <c:pt idx="11">
                  <c:v>196</c:v>
                </c:pt>
                <c:pt idx="14">
                  <c:v>194</c:v>
                </c:pt>
              </c:numCache>
            </c:numRef>
          </c:val>
          <c:extLst>
            <c:ext xmlns:c16="http://schemas.microsoft.com/office/drawing/2014/chart" uri="{C3380CC4-5D6E-409C-BE32-E72D297353CC}">
              <c16:uniqueId val="{00000000-B94C-457C-BCA2-05E5547CEC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4C-457C-BCA2-05E5547CEC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B94C-457C-BCA2-05E5547CEC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c:v>
                </c:pt>
                <c:pt idx="3">
                  <c:v>6</c:v>
                </c:pt>
                <c:pt idx="6">
                  <c:v>0</c:v>
                </c:pt>
                <c:pt idx="9">
                  <c:v>0</c:v>
                </c:pt>
                <c:pt idx="12">
                  <c:v>0</c:v>
                </c:pt>
              </c:numCache>
            </c:numRef>
          </c:val>
          <c:extLst>
            <c:ext xmlns:c16="http://schemas.microsoft.com/office/drawing/2014/chart" uri="{C3380CC4-5D6E-409C-BE32-E72D297353CC}">
              <c16:uniqueId val="{00000003-B94C-457C-BCA2-05E5547CEC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c:v>
                </c:pt>
                <c:pt idx="3">
                  <c:v>46</c:v>
                </c:pt>
                <c:pt idx="6">
                  <c:v>48</c:v>
                </c:pt>
                <c:pt idx="9">
                  <c:v>54</c:v>
                </c:pt>
                <c:pt idx="12">
                  <c:v>51</c:v>
                </c:pt>
              </c:numCache>
            </c:numRef>
          </c:val>
          <c:extLst>
            <c:ext xmlns:c16="http://schemas.microsoft.com/office/drawing/2014/chart" uri="{C3380CC4-5D6E-409C-BE32-E72D297353CC}">
              <c16:uniqueId val="{00000004-B94C-457C-BCA2-05E5547CEC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4C-457C-BCA2-05E5547CEC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4C-457C-BCA2-05E5547CEC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211</c:v>
                </c:pt>
                <c:pt idx="3">
                  <c:v>212</c:v>
                </c:pt>
                <c:pt idx="6">
                  <c:v>228</c:v>
                </c:pt>
                <c:pt idx="9">
                  <c:v>222</c:v>
                </c:pt>
                <c:pt idx="12">
                  <c:v>225</c:v>
                </c:pt>
              </c:numCache>
            </c:numRef>
          </c:val>
          <c:extLst>
            <c:ext xmlns:c16="http://schemas.microsoft.com/office/drawing/2014/chart" uri="{C3380CC4-5D6E-409C-BE32-E72D297353CC}">
              <c16:uniqueId val="{00000007-B94C-457C-BCA2-05E5547CEC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72</c:v>
                </c:pt>
                <c:pt idx="2">
                  <c:v>#N/A</c:v>
                </c:pt>
                <c:pt idx="3">
                  <c:v>#N/A</c:v>
                </c:pt>
                <c:pt idx="4">
                  <c:v>81</c:v>
                </c:pt>
                <c:pt idx="5">
                  <c:v>#N/A</c:v>
                </c:pt>
                <c:pt idx="6">
                  <c:v>#N/A</c:v>
                </c:pt>
                <c:pt idx="7">
                  <c:v>83</c:v>
                </c:pt>
                <c:pt idx="8">
                  <c:v>#N/A</c:v>
                </c:pt>
                <c:pt idx="9">
                  <c:v>#N/A</c:v>
                </c:pt>
                <c:pt idx="10">
                  <c:v>83</c:v>
                </c:pt>
                <c:pt idx="11">
                  <c:v>#N/A</c:v>
                </c:pt>
                <c:pt idx="12">
                  <c:v>#N/A</c:v>
                </c:pt>
                <c:pt idx="13">
                  <c:v>85</c:v>
                </c:pt>
                <c:pt idx="14">
                  <c:v>#N/A</c:v>
                </c:pt>
              </c:numCache>
            </c:numRef>
          </c:val>
          <c:smooth val="0"/>
          <c:extLst>
            <c:ext xmlns:c16="http://schemas.microsoft.com/office/drawing/2014/chart" uri="{C3380CC4-5D6E-409C-BE32-E72D297353CC}">
              <c16:uniqueId val="{00000008-B94C-457C-BCA2-05E5547CEC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1689</c:v>
                </c:pt>
                <c:pt idx="5">
                  <c:v>1849</c:v>
                </c:pt>
                <c:pt idx="8">
                  <c:v>1841</c:v>
                </c:pt>
                <c:pt idx="11">
                  <c:v>1792</c:v>
                </c:pt>
                <c:pt idx="14">
                  <c:v>1708</c:v>
                </c:pt>
              </c:numCache>
            </c:numRef>
          </c:val>
          <c:extLst>
            <c:ext xmlns:c16="http://schemas.microsoft.com/office/drawing/2014/chart" uri="{C3380CC4-5D6E-409C-BE32-E72D297353CC}">
              <c16:uniqueId val="{00000000-3415-43E9-9A47-DB8F8926E8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415-43E9-9A47-DB8F8926E8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2738</c:v>
                </c:pt>
                <c:pt idx="5">
                  <c:v>2434</c:v>
                </c:pt>
                <c:pt idx="8">
                  <c:v>1900</c:v>
                </c:pt>
                <c:pt idx="11">
                  <c:v>2117</c:v>
                </c:pt>
                <c:pt idx="14">
                  <c:v>1960</c:v>
                </c:pt>
              </c:numCache>
            </c:numRef>
          </c:val>
          <c:extLst>
            <c:ext xmlns:c16="http://schemas.microsoft.com/office/drawing/2014/chart" uri="{C3380CC4-5D6E-409C-BE32-E72D297353CC}">
              <c16:uniqueId val="{00000002-3415-43E9-9A47-DB8F8926E8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15-43E9-9A47-DB8F8926E8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15-43E9-9A47-DB8F8926E8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5-3415-43E9-9A47-DB8F8926E8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290</c:v>
                </c:pt>
                <c:pt idx="3">
                  <c:v>260</c:v>
                </c:pt>
                <c:pt idx="6">
                  <c:v>286</c:v>
                </c:pt>
                <c:pt idx="9">
                  <c:v>382</c:v>
                </c:pt>
                <c:pt idx="12">
                  <c:v>442</c:v>
                </c:pt>
              </c:numCache>
            </c:numRef>
          </c:val>
          <c:extLst>
            <c:ext xmlns:c16="http://schemas.microsoft.com/office/drawing/2014/chart" uri="{C3380CC4-5D6E-409C-BE32-E72D297353CC}">
              <c16:uniqueId val="{00000006-3415-43E9-9A47-DB8F8926E8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c:v>
                </c:pt>
                <c:pt idx="3">
                  <c:v>4</c:v>
                </c:pt>
                <c:pt idx="6">
                  <c:v>0</c:v>
                </c:pt>
                <c:pt idx="9">
                  <c:v>0</c:v>
                </c:pt>
                <c:pt idx="12">
                  <c:v>0</c:v>
                </c:pt>
              </c:numCache>
            </c:numRef>
          </c:val>
          <c:extLst>
            <c:ext xmlns:c16="http://schemas.microsoft.com/office/drawing/2014/chart" uri="{C3380CC4-5D6E-409C-BE32-E72D297353CC}">
              <c16:uniqueId val="{00000007-3415-43E9-9A47-DB8F8926E8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423</c:v>
                </c:pt>
                <c:pt idx="3">
                  <c:v>289</c:v>
                </c:pt>
                <c:pt idx="6">
                  <c:v>97</c:v>
                </c:pt>
                <c:pt idx="9">
                  <c:v>296</c:v>
                </c:pt>
                <c:pt idx="12">
                  <c:v>264</c:v>
                </c:pt>
              </c:numCache>
            </c:numRef>
          </c:val>
          <c:extLst>
            <c:ext xmlns:c16="http://schemas.microsoft.com/office/drawing/2014/chart" uri="{C3380CC4-5D6E-409C-BE32-E72D297353CC}">
              <c16:uniqueId val="{00000008-3415-43E9-9A47-DB8F8926E8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26</c:v>
                </c:pt>
                <c:pt idx="3">
                  <c:v>23</c:v>
                </c:pt>
                <c:pt idx="6">
                  <c:v>20</c:v>
                </c:pt>
                <c:pt idx="9">
                  <c:v>17</c:v>
                </c:pt>
                <c:pt idx="12">
                  <c:v>14</c:v>
                </c:pt>
              </c:numCache>
            </c:numRef>
          </c:val>
          <c:extLst>
            <c:ext xmlns:c16="http://schemas.microsoft.com/office/drawing/2014/chart" uri="{C3380CC4-5D6E-409C-BE32-E72D297353CC}">
              <c16:uniqueId val="{00000009-3415-43E9-9A47-DB8F8926E8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1995</c:v>
                </c:pt>
                <c:pt idx="3">
                  <c:v>2002</c:v>
                </c:pt>
                <c:pt idx="6">
                  <c:v>2203</c:v>
                </c:pt>
                <c:pt idx="9">
                  <c:v>2215</c:v>
                </c:pt>
                <c:pt idx="12">
                  <c:v>2112</c:v>
                </c:pt>
              </c:numCache>
            </c:numRef>
          </c:val>
          <c:extLst>
            <c:ext xmlns:c16="http://schemas.microsoft.com/office/drawing/2014/chart" uri="{C3380CC4-5D6E-409C-BE32-E72D297353CC}">
              <c16:uniqueId val="{0000000A-3415-43E9-9A47-DB8F8926E8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415-43E9-9A47-DB8F8926E8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505</c:v>
                </c:pt>
                <c:pt idx="1">
                  <c:v>857</c:v>
                </c:pt>
                <c:pt idx="2">
                  <c:v>834</c:v>
                </c:pt>
              </c:numCache>
            </c:numRef>
          </c:val>
          <c:extLst>
            <c:ext xmlns:c16="http://schemas.microsoft.com/office/drawing/2014/chart" uri="{C3380CC4-5D6E-409C-BE32-E72D297353CC}">
              <c16:uniqueId val="{00000000-631E-448D-A4E9-E1B12634070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150</c:v>
                </c:pt>
                <c:pt idx="1">
                  <c:v>100</c:v>
                </c:pt>
                <c:pt idx="2">
                  <c:v>100</c:v>
                </c:pt>
              </c:numCache>
            </c:numRef>
          </c:val>
          <c:extLst>
            <c:ext xmlns:c16="http://schemas.microsoft.com/office/drawing/2014/chart" uri="{C3380CC4-5D6E-409C-BE32-E72D297353CC}">
              <c16:uniqueId val="{00000001-631E-448D-A4E9-E1B12634070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1246</c:v>
                </c:pt>
                <c:pt idx="1">
                  <c:v>1160</c:v>
                </c:pt>
                <c:pt idx="2">
                  <c:v>1025</c:v>
                </c:pt>
              </c:numCache>
            </c:numRef>
          </c:val>
          <c:extLst>
            <c:ext xmlns:c16="http://schemas.microsoft.com/office/drawing/2014/chart" uri="{C3380CC4-5D6E-409C-BE32-E72D297353CC}">
              <c16:uniqueId val="{00000002-631E-448D-A4E9-E1B12634070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今後も、将来を見据えた計画的な起債・償還を行い、健全な財政運営に努める。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en-US" altLang="ja-JP" sz="1000">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計画的な起債・償還を行いつつ、観光施設更新にむけ、積立てを行ってきた。今後も、状況を見て将来に負担を残さないよう努めていく。</a:t>
          </a:r>
          <a:endParaRPr kumimoji="1" lang="en-US" altLang="ja-JP" sz="1400">
            <a:solidFill>
              <a:schemeClr val="tx1"/>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宮崎県西米良村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・財政調整基金を積立額</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百万円に対し、</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百万円を取崩したため、残高</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834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・ふるさと振興基金を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百万円取崩したこと等により、目的基金残高が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百万円の減となり、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1,025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・ふるさと納税寄附金で寄附目的に応じた事業を行う為、ふるさと納税基金を創設した。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・財政調整基金は予算編成上重要な役割を担っているので、計画的に積増ししていきたい。</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・目的基金は、目的達成のため適正なタイミングで取崩し、効率的に事業を進めていく。</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・ふるさと振興基金：歴史、伝統、文化、産業を活かし、個性的で魅力的な地域づくりに関する施策の推進。</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・双子キャンプ場整備基金：カリコボーズの宿の整備・更新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・情報網整備基金：防災行政無線、村内放送施設及び情報網の整備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・地域福祉基金：福祉の向上、高齢者保健福祉の支援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・森林環境譲与税基金：森林の整備及びその促進に関する施策に要する経費に充てる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・ふるさと振興基金：コロナ禍による地域の産業振興等のため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百万円取崩したことによる減少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・情報網整備基金：情報網維持のための機器更新にかかる取崩し</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・双子キャンプ場整備基金、地域福祉基金：増減なし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・森林環境譲与税基金：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百万円積立て。</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・双子キャンプ場整備が本格稼働するため、基金を取崩しつつ進めていく。</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・災害復旧事業等に</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より、積立額</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百万円に対し</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百万円を取崩したため、現在高</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834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・予算編成をするうえで重要な基金であるため、状況を見ながら取崩すとともに、積立を計画的に行っていく。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・地方債の償還計画を踏まえ、今後も取崩し</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、積増し等を計画的に行っていきたい。</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B775665-BA23-49B7-B336-96B6E416B9F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49CEA6B-340F-4CE5-80BA-33F033BDEB0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187A654-2FB8-488F-B167-8542D89AB65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41A5F46-8495-480C-802A-815E70E5BFE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25EB0AE-D023-491B-8498-E7F99532B87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A9D5FB0-80B8-4FA5-8B0C-DA6B0C915D9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E2F6F62-DAD7-43BF-9DCD-51BB8B51E064}"/>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C98B7CA-A140-44B1-B452-97A07FAD43C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78D1388-97E1-44E5-AC51-1B3DD469217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242CD3D-9EE3-4781-90EB-D3535E86E16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1,073
1,072
271.51
2,955,794
2,560,348
196,357
1,392,980
2,111,639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0ACEE1F-66C0-4C86-B75E-1CF0C231878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A17DF30-0280-49C4-A5B9-C00BE7E40DF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2FFF4A2-E10F-4EA1-A557-2F175FCEB88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7C91C7F-5C34-4B76-AD9D-A9143026A3CA}"/>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C396BED-0979-4C76-B34F-67B73072123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6E5F94D-EE79-45D4-B787-C39FF551E6E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7367A94-2CE3-47B1-BB6B-DE0806A5268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D6D4E63-B5D0-4E2E-8DBB-CB9519EFB00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D563F60-5871-4736-9C0F-034A10D5FC93}"/>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0810F50-CAB4-4A4F-A37D-F3B5F3EA7AE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C494819-B33F-4C12-A8CA-7F1632D64D6C}"/>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6D43483-BEF8-4CDA-A519-F6239ED4284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718E613-4A6A-4BF9-B8C4-630D7D38F9A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A15CBC3-95CC-4F59-87FD-53287623F12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F911203-FD52-4BB1-AFD1-4027AEF98AB8}"/>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00C2AC0-A6B1-4183-AC0A-8487D2745C4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A2AEC45-F6AF-4212-B936-58AC6B3BB92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A69A263-4D95-4DAE-B447-F0100B5592D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24CEC12-CA69-4225-9A35-FF1AE40068F9}"/>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65743FB-FACB-4CC2-9560-C57F60F1A04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EDBB2C4-375F-48DB-87AF-267AA564601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1133C5D-C4C2-4469-AA71-7EF7C491A29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0CE203D-3EB2-49AE-BBB2-D3DE7FDE38F1}"/>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E2543EA2-26EA-4664-8052-D9581FAA53E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6B30E0D-EC56-4123-AD23-64532C277F7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902A847-A115-45D0-93F1-A8BD23C343D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2B674C1-10F7-43D6-868D-3A79C7D09D6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B4C383E-BE19-4204-8CB3-EAE7802FC03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2F7AFC6-9EF6-49FA-AB85-C9E2789E608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5C85BE8-60DD-47BF-89AB-F061FEE7003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F784734-8DDE-4383-9892-FA786BE5452A}"/>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AA61E0C-2E68-4253-BDE7-B2805B4ED76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13F8CA4-0B77-4CE3-8456-F98F4AD9F8D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2BDE4B5-E518-4655-8335-509F72545D7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66FC842-909C-438A-8D13-B75EE0AF9BE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5DA5858-9881-4F8E-9136-FE8BB9009ED3}"/>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F66A32F-DD2A-4B7B-9948-B46B35C350F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高齢化・少子化・過疎化による財政基盤の弱さにより、類似団体の平均を下回っている。引き続き、事業の選択と集約、行政の効率化により財政の健全化を図っていく。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126FAF4-92BC-499A-A800-D3B14DE9E8A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99EBDA0C-C29E-4E4C-8D5B-1F736EF49A26}"/>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AE20E18C-4EE2-425B-9FFE-2F850C8BF5D7}"/>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1B028819-10CB-4080-81E6-3684B73B56FC}"/>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7C51B0CC-37D0-4165-A6CA-8E3156AF8703}"/>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382C0B20-BEF5-4AAE-9989-7D41CC87F4C6}"/>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6546D759-DE0A-41E5-9E1A-74E3E95009A7}"/>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27BA8E7-E42D-4E72-9BC1-A9852E8EA1FB}"/>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6726C695-8C82-4794-874A-5B99F24B8DE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C0E6A7BE-F204-4B49-A61A-80A99AFF95F1}"/>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5C0463AF-DC4A-40DA-94F9-55A272625108}"/>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FB89C1FF-C835-4064-8EEE-5B12CA23F53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512F197-3763-479F-B186-B28A6D9AF87A}"/>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8B549981-A2B0-422D-B722-261312610EA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F7679B2B-1E34-4819-80AF-242CDDF3B127}"/>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AB04BE63-0D54-4002-A212-7B5539AFC867}"/>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7FE6C7D5-A11A-4577-95A2-98F39759E97C}"/>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180D3CC2-BE3F-4049-B6D9-14F6218E09F4}"/>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880373A2-9B7B-4600-9A05-83DB41A5489F}"/>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8" name="直線コネクタ 67">
          <a:extLst>
            <a:ext uri="{FF2B5EF4-FFF2-40B4-BE49-F238E27FC236}">
              <a16:creationId xmlns:a16="http://schemas.microsoft.com/office/drawing/2014/main" id="{9B0BC540-23AE-461A-9388-C2B9EE3B98D6}"/>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15282EBF-DDA0-4EA9-9299-3484D9B7A842}"/>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C13F6769-C48F-43DC-A185-A4C782FB7EAB}"/>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87B96076-4421-4B45-A457-EC94BA7FCC57}"/>
            </a:ext>
          </a:extLst>
        </xdr:cNvPr>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954C12AD-1788-455B-B276-24071FDDDC7A}"/>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EDAA33DE-1E1C-4DAE-B204-862DC521D527}"/>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29CD3A6-0151-47D0-B9B6-A99B1BAE70FD}"/>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AF10AB4A-2B3F-4A4B-83BB-8638858D94D6}"/>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117BCB39-5041-438E-B8E3-00284012481B}"/>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7" name="直線コネクタ 76">
          <a:extLst>
            <a:ext uri="{FF2B5EF4-FFF2-40B4-BE49-F238E27FC236}">
              <a16:creationId xmlns:a16="http://schemas.microsoft.com/office/drawing/2014/main" id="{1C5F27D3-5B9A-490C-AE9D-6EDF2BCCF109}"/>
            </a:ext>
          </a:extLst>
        </xdr:cNvPr>
        <xdr:cNvCxnSpPr/>
      </xdr:nvCxnSpPr>
      <xdr:spPr>
        <a:xfrm flipV="1">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F85DC0FD-3950-4F3A-9B7C-706E01ED5AF5}"/>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EC7EFC3A-FC02-4A19-AFCD-7F749853BB11}"/>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A783750D-AC08-494D-9F34-18A654FB344F}"/>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4ACDCC2B-5D70-4BEB-8175-A80EDC663B2F}"/>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E857C15E-723D-443D-8F79-3FDE398EB6A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C1087B7B-D766-4E01-AE40-F6755FF7E0C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3C1218D-67BB-4789-8D7C-687B56AB49C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5FC0BAE-7487-4790-8E6E-48B2B565A17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C4A65B3-4536-487F-9986-77AAD551758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7" name="楕円 86">
          <a:extLst>
            <a:ext uri="{FF2B5EF4-FFF2-40B4-BE49-F238E27FC236}">
              <a16:creationId xmlns:a16="http://schemas.microsoft.com/office/drawing/2014/main" id="{1C6C44DB-0DAB-4312-9749-EDD24D2983B6}"/>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8" name="財政力該当値テキスト">
          <a:extLst>
            <a:ext uri="{FF2B5EF4-FFF2-40B4-BE49-F238E27FC236}">
              <a16:creationId xmlns:a16="http://schemas.microsoft.com/office/drawing/2014/main" id="{11CD94C2-14AB-46C5-9FAA-A55B6A746715}"/>
            </a:ext>
          </a:extLst>
        </xdr:cNvPr>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a:extLst>
            <a:ext uri="{FF2B5EF4-FFF2-40B4-BE49-F238E27FC236}">
              <a16:creationId xmlns:a16="http://schemas.microsoft.com/office/drawing/2014/main" id="{F47FD0BA-AC42-4276-A2FC-9CDEBEA5D065}"/>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a:extLst>
            <a:ext uri="{FF2B5EF4-FFF2-40B4-BE49-F238E27FC236}">
              <a16:creationId xmlns:a16="http://schemas.microsoft.com/office/drawing/2014/main" id="{3474A274-E894-421D-A9AC-0CEA0916C911}"/>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D5C06C57-AAA7-4FF1-ABB6-9CCC815968B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664B2A1A-E5CA-4260-8F6F-F1F83591849E}"/>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6287F611-BC0A-4D0D-8073-EDA8A608F74B}"/>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1D5E10F7-1498-4A0F-8EAD-D13F7A2F9427}"/>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5" name="楕円 94">
          <a:extLst>
            <a:ext uri="{FF2B5EF4-FFF2-40B4-BE49-F238E27FC236}">
              <a16:creationId xmlns:a16="http://schemas.microsoft.com/office/drawing/2014/main" id="{0B8AE5F7-6747-4814-8F7E-3ABC433D5723}"/>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6" name="テキスト ボックス 95">
          <a:extLst>
            <a:ext uri="{FF2B5EF4-FFF2-40B4-BE49-F238E27FC236}">
              <a16:creationId xmlns:a16="http://schemas.microsoft.com/office/drawing/2014/main" id="{B2E8A164-3F71-44C2-9593-3FBE981894A6}"/>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1A886450-0E35-41DB-9585-4FA122EA2B6F}"/>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15B00245-84DA-4860-A247-95F9A2C7BE25}"/>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47991009-4DAB-4961-9071-688E54A1880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56B5F2A5-4CA8-4F46-BD4D-94A0CF847E4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4F8A4A36-3FCC-440D-8332-A15569F2541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9EA44E58-558C-4A05-8CDC-4355FBAB879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32C87B7A-5F81-452B-B6CE-1BA0DCA63762}"/>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7A4EDB0F-E894-413E-B3BA-5EE06DA1B19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D2F1CB53-4BFB-4E78-B1C6-2E2F1D55775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DABB26C6-E3FC-42D5-82B6-BCC8B097882E}"/>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444899D2-5731-467B-93A7-7A09B95012B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3177A09C-6FA9-4161-B451-2020E5E9EE6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97E56B66-927B-43CD-905B-43D8D2A1F6C2}"/>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人件費の微増のほか、燃料の高騰による物件費の増、福祉事業による扶助費の増により、前年より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ポイント増となっている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の推進や事務事業の効率化を図り、経常経費の削減を図っていく。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FBD966AA-87DB-47AF-B6A5-2A43EC37797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C12F8151-9226-4164-A820-7DE91A03891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5E57FF22-17F4-4449-8C10-02136DE6D38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9AB0C70C-FFB4-4AF5-A588-8181B8888467}"/>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54AF0E15-677C-4BB5-B3CE-B3B11EE0780E}"/>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75F98E4E-8B46-47F2-AC88-B4A482CED7ED}"/>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93351E1B-ED11-41C5-B4EF-AF926BEBE3EA}"/>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ED1AA89A-A968-4946-A695-5081AEF3D7B7}"/>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181E6904-38A4-4B96-AA95-C34B24D05F99}"/>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D51FF5A1-FB51-4AC5-B030-68DC8F7C12AC}"/>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BBD1E844-F011-4869-AEBB-E03A3249991F}"/>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9EAE35BC-6F44-4206-8E74-D59B65D48BB6}"/>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48428B0C-8BDE-44FD-B3BA-AF46523CEE21}"/>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404B9273-B1A2-40D1-80DF-4D8CB53BCB3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A0CDCF9A-2B01-4357-ACC5-8587C810EAF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803AFBE8-A3B9-4BA8-A285-F8B76AF72AB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B1195145-153B-49D6-8103-6B27275D2E86}"/>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EC72700F-5B49-4B88-A9C8-2B8F20A617FF}"/>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8A5222CF-E7E1-45EE-A8FD-6114A20FE819}"/>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3C37D751-F5A4-4C67-9832-DAE84836E586}"/>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97EE180B-4F0C-4E80-B012-8BC57A3E966C}"/>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161079</xdr:rowOff>
    </xdr:from>
    <xdr:to>
      <xdr:col>23</xdr:col>
      <xdr:colOff>133350</xdr:colOff>
      <xdr:row>63</xdr:row>
      <xdr:rowOff>102235</xdr:rowOff>
    </xdr:to>
    <xdr:cxnSp macro="">
      <xdr:nvCxnSpPr>
        <xdr:cNvPr id="131" name="直線コネクタ 130">
          <a:extLst>
            <a:ext uri="{FF2B5EF4-FFF2-40B4-BE49-F238E27FC236}">
              <a16:creationId xmlns:a16="http://schemas.microsoft.com/office/drawing/2014/main" id="{0C4C6D4C-813E-489C-B747-F9CC6F542E3B}"/>
            </a:ext>
          </a:extLst>
        </xdr:cNvPr>
        <xdr:cNvCxnSpPr/>
      </xdr:nvCxnSpPr>
      <xdr:spPr>
        <a:xfrm>
          <a:off x="4114800" y="10790979"/>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779B481C-4082-4659-9276-6AB085788165}"/>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48B8B288-CD25-488D-832B-DBECF62E8BB9}"/>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161079</xdr:rowOff>
    </xdr:from>
    <xdr:to>
      <xdr:col>19</xdr:col>
      <xdr:colOff>133350</xdr:colOff>
      <xdr:row>63</xdr:row>
      <xdr:rowOff>102235</xdr:rowOff>
    </xdr:to>
    <xdr:cxnSp macro="">
      <xdr:nvCxnSpPr>
        <xdr:cNvPr id="134" name="直線コネクタ 133">
          <a:extLst>
            <a:ext uri="{FF2B5EF4-FFF2-40B4-BE49-F238E27FC236}">
              <a16:creationId xmlns:a16="http://schemas.microsoft.com/office/drawing/2014/main" id="{87B47F45-3DE0-4380-BEE8-6D3617F68866}"/>
            </a:ext>
          </a:extLst>
        </xdr:cNvPr>
        <xdr:cNvCxnSpPr/>
      </xdr:nvCxnSpPr>
      <xdr:spPr>
        <a:xfrm flipV="1">
          <a:off x="3225800" y="10790979"/>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3572DBC5-5862-455E-9778-E8777C9C90B7}"/>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1F25554F-B45E-4D9A-B36F-2164D7B48274}"/>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102235</xdr:rowOff>
    </xdr:from>
    <xdr:to>
      <xdr:col>15</xdr:col>
      <xdr:colOff>82550</xdr:colOff>
      <xdr:row>64</xdr:row>
      <xdr:rowOff>139912</xdr:rowOff>
    </xdr:to>
    <xdr:cxnSp macro="">
      <xdr:nvCxnSpPr>
        <xdr:cNvPr id="137" name="直線コネクタ 136">
          <a:extLst>
            <a:ext uri="{FF2B5EF4-FFF2-40B4-BE49-F238E27FC236}">
              <a16:creationId xmlns:a16="http://schemas.microsoft.com/office/drawing/2014/main" id="{88F76105-BE86-40C0-BD09-3360947B07AE}"/>
            </a:ext>
          </a:extLst>
        </xdr:cNvPr>
        <xdr:cNvCxnSpPr/>
      </xdr:nvCxnSpPr>
      <xdr:spPr>
        <a:xfrm flipV="1">
          <a:off x="2336800" y="10903585"/>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1DF34AEC-C286-4738-9BC1-B7D91A24D0F4}"/>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2ADC452E-F781-4575-96E3-35730E69102C}"/>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139912</xdr:rowOff>
    </xdr:from>
    <xdr:to>
      <xdr:col>11</xdr:col>
      <xdr:colOff>31750</xdr:colOff>
      <xdr:row>65</xdr:row>
      <xdr:rowOff>60960</xdr:rowOff>
    </xdr:to>
    <xdr:cxnSp macro="">
      <xdr:nvCxnSpPr>
        <xdr:cNvPr id="140" name="直線コネクタ 139">
          <a:extLst>
            <a:ext uri="{FF2B5EF4-FFF2-40B4-BE49-F238E27FC236}">
              <a16:creationId xmlns:a16="http://schemas.microsoft.com/office/drawing/2014/main" id="{85F1711D-D0CF-47E2-8B0E-EDDDF3EBC6AD}"/>
            </a:ext>
          </a:extLst>
        </xdr:cNvPr>
        <xdr:cNvCxnSpPr/>
      </xdr:nvCxnSpPr>
      <xdr:spPr>
        <a:xfrm flipV="1">
          <a:off x="1447800" y="1111271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4D4A3FE3-A96C-4BA5-8FDA-F20E5EDDD2BE}"/>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394B5402-C09E-4630-BAE5-25AD8FB9E853}"/>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4AC21200-5645-4DF1-8634-77E04FB3D4F7}"/>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D25183C7-6C3A-4FF3-A290-7946C5E8C022}"/>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D56A7C4F-1F15-4419-93D0-AEC34AE5FD4B}"/>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BE82254-5732-4097-8DCF-6565B71771B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D67F18B-02E5-4E29-B753-09AF7FF10D3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A197B97-0846-45B7-B086-1E568A275B6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53D7DE3B-A939-43B9-BAFE-D6D03DA4A7A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50" name="楕円 149">
          <a:extLst>
            <a:ext uri="{FF2B5EF4-FFF2-40B4-BE49-F238E27FC236}">
              <a16:creationId xmlns:a16="http://schemas.microsoft.com/office/drawing/2014/main" id="{9B3ED912-F49D-4052-88B9-02006508BBF6}"/>
            </a:ext>
          </a:extLst>
        </xdr:cNvPr>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67962</xdr:rowOff>
    </xdr:from>
    <xdr:ext cx="762000" cy="259045"/>
    <xdr:sp macro="" textlink="">
      <xdr:nvSpPr>
        <xdr:cNvPr id="151" name="財政構造の弾力性該当値テキスト">
          <a:extLst>
            <a:ext uri="{FF2B5EF4-FFF2-40B4-BE49-F238E27FC236}">
              <a16:creationId xmlns:a16="http://schemas.microsoft.com/office/drawing/2014/main" id="{A23C3A79-4FB2-44DF-A3B9-691A1AE6066D}"/>
            </a:ext>
          </a:extLst>
        </xdr:cNvPr>
        <xdr:cNvSpPr txBox="1"/>
      </xdr:nvSpPr>
      <xdr:spPr>
        <a:xfrm>
          <a:off x="50419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110279</xdr:rowOff>
    </xdr:from>
    <xdr:to>
      <xdr:col>19</xdr:col>
      <xdr:colOff>184150</xdr:colOff>
      <xdr:row>63</xdr:row>
      <xdr:rowOff>40429</xdr:rowOff>
    </xdr:to>
    <xdr:sp macro="" textlink="">
      <xdr:nvSpPr>
        <xdr:cNvPr id="152" name="楕円 151">
          <a:extLst>
            <a:ext uri="{FF2B5EF4-FFF2-40B4-BE49-F238E27FC236}">
              <a16:creationId xmlns:a16="http://schemas.microsoft.com/office/drawing/2014/main" id="{405D0FAE-600B-48CA-9B4E-6173EB1FA942}"/>
            </a:ext>
          </a:extLst>
        </xdr:cNvPr>
        <xdr:cNvSpPr/>
      </xdr:nvSpPr>
      <xdr:spPr>
        <a:xfrm>
          <a:off x="4064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25206</xdr:rowOff>
    </xdr:from>
    <xdr:ext cx="736600" cy="259045"/>
    <xdr:sp macro="" textlink="">
      <xdr:nvSpPr>
        <xdr:cNvPr id="153" name="テキスト ボックス 152">
          <a:extLst>
            <a:ext uri="{FF2B5EF4-FFF2-40B4-BE49-F238E27FC236}">
              <a16:creationId xmlns:a16="http://schemas.microsoft.com/office/drawing/2014/main" id="{E84719ED-CC8F-4B89-A460-14DD8EC60C58}"/>
            </a:ext>
          </a:extLst>
        </xdr:cNvPr>
        <xdr:cNvSpPr txBox="1"/>
      </xdr:nvSpPr>
      <xdr:spPr>
        <a:xfrm>
          <a:off x="3733800" y="10826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4" name="楕円 153">
          <a:extLst>
            <a:ext uri="{FF2B5EF4-FFF2-40B4-BE49-F238E27FC236}">
              <a16:creationId xmlns:a16="http://schemas.microsoft.com/office/drawing/2014/main" id="{FB22A12B-D151-44FD-89BC-A7354A249A1C}"/>
            </a:ext>
          </a:extLst>
        </xdr:cNvPr>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55" name="テキスト ボックス 154">
          <a:extLst>
            <a:ext uri="{FF2B5EF4-FFF2-40B4-BE49-F238E27FC236}">
              <a16:creationId xmlns:a16="http://schemas.microsoft.com/office/drawing/2014/main" id="{9A290EF0-E15E-4D65-B9EE-5979F91FFC28}"/>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89112</xdr:rowOff>
    </xdr:from>
    <xdr:to>
      <xdr:col>11</xdr:col>
      <xdr:colOff>82550</xdr:colOff>
      <xdr:row>65</xdr:row>
      <xdr:rowOff>19262</xdr:rowOff>
    </xdr:to>
    <xdr:sp macro="" textlink="">
      <xdr:nvSpPr>
        <xdr:cNvPr id="156" name="楕円 155">
          <a:extLst>
            <a:ext uri="{FF2B5EF4-FFF2-40B4-BE49-F238E27FC236}">
              <a16:creationId xmlns:a16="http://schemas.microsoft.com/office/drawing/2014/main" id="{89C90607-F141-4C9B-ACAE-9A0A03DBA59D}"/>
            </a:ext>
          </a:extLst>
        </xdr:cNvPr>
        <xdr:cNvSpPr/>
      </xdr:nvSpPr>
      <xdr:spPr>
        <a:xfrm>
          <a:off x="2286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4039</xdr:rowOff>
    </xdr:from>
    <xdr:ext cx="762000" cy="259045"/>
    <xdr:sp macro="" textlink="">
      <xdr:nvSpPr>
        <xdr:cNvPr id="157" name="テキスト ボックス 156">
          <a:extLst>
            <a:ext uri="{FF2B5EF4-FFF2-40B4-BE49-F238E27FC236}">
              <a16:creationId xmlns:a16="http://schemas.microsoft.com/office/drawing/2014/main" id="{44DEB768-8622-454B-8B73-600918F1D0E2}"/>
            </a:ext>
          </a:extLst>
        </xdr:cNvPr>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8" name="楕円 157">
          <a:extLst>
            <a:ext uri="{FF2B5EF4-FFF2-40B4-BE49-F238E27FC236}">
              <a16:creationId xmlns:a16="http://schemas.microsoft.com/office/drawing/2014/main" id="{B62CDAB3-5AD5-4054-A069-AAC26BF5DB5C}"/>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9" name="テキスト ボックス 158">
          <a:extLst>
            <a:ext uri="{FF2B5EF4-FFF2-40B4-BE49-F238E27FC236}">
              <a16:creationId xmlns:a16="http://schemas.microsoft.com/office/drawing/2014/main" id="{10CB26C9-D492-4EF3-9233-A7A1AA28069C}"/>
            </a:ext>
          </a:extLst>
        </xdr:cNvPr>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4D7DCCB8-714D-4992-9C98-4D746BFA1D7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CFF67BCE-233F-409F-849E-FCF5E47B6F0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9379DA0E-A025-47A0-A5D3-F9A330918B4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A1CC6F45-F9C8-4C66-8E44-D3B1AB36BDE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C47A3B93-E9E3-4CC0-8883-76895796F42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6E42347E-FCAF-42F4-B8E6-C227AD00371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B28278E7-6C54-4D55-9F90-209BC807D8A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CC078B55-F876-438D-BC5E-5884A62F74C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31E172E-682C-4C0F-8934-ABEC4BCAB31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B3098B16-C23D-4D8C-912C-D00905755A3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4C55870D-8E28-4D5D-A67B-F6FCF096596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5AF8C779-9976-476C-975E-F746E8DA95C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FFE5FC0C-70E1-48A8-A443-4E257FE6D5C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人口規模が小さいため、人口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人当たり人件費・物件費等決算は類似団体と比べ、依然として高くなっているが、前年に比べ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％減少している。今後も適正な定員管理に努めていく。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503CC9C2-AF72-4CA3-8463-CF1E2214B4C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8B3A5F85-7305-4889-A8D5-9C89A7295AB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E581393F-45D8-457F-BB21-8E6ED52E678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1AD8AEA7-BE17-4B32-855C-F0A13A55FCEB}"/>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B66A985B-8327-4968-9E23-B0BFCEED08F2}"/>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5445ADB-CD2F-4EC3-A325-FD57EC13FABF}"/>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A63376CF-4FAD-4E11-BF9B-C6A07A24C763}"/>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67778898-5B70-492F-9FA8-7F0E2A164C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B76C4930-E024-45FB-81F3-D80AB7B35A52}"/>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7C5001D5-4B6E-4B0C-94EF-C0100CB10811}"/>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6C20B3CE-D1DB-417E-8E2E-0674A9FB6DA5}"/>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B632DAF3-410E-4C28-B63A-B966D5395DCC}"/>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EFF7F8D6-7271-452C-8ED7-83FC84C7E8CA}"/>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F395822C-CB88-43D8-B728-DECE57F8930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18D26EA7-2868-4D60-BF25-90D12057CD8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D8D37FD8-CC4D-419E-8017-DD529BE97572}"/>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A2EA9D85-1FCE-4C7A-AA87-700E8C7DBFF3}"/>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C8BC902F-B457-4C47-A433-CA96A2180D1E}"/>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3670F4AF-97BC-44CF-8AE8-E2797652CAD3}"/>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F859CFE4-E2F6-4062-992E-A100965BFA6F}"/>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111945</xdr:rowOff>
    </xdr:from>
    <xdr:to>
      <xdr:col>23</xdr:col>
      <xdr:colOff>133350</xdr:colOff>
      <xdr:row>84</xdr:row>
      <xdr:rowOff>137244</xdr:rowOff>
    </xdr:to>
    <xdr:cxnSp macro="">
      <xdr:nvCxnSpPr>
        <xdr:cNvPr id="193" name="直線コネクタ 192">
          <a:extLst>
            <a:ext uri="{FF2B5EF4-FFF2-40B4-BE49-F238E27FC236}">
              <a16:creationId xmlns:a16="http://schemas.microsoft.com/office/drawing/2014/main" id="{5F38818E-6A80-4321-B7C6-E98B64412E11}"/>
            </a:ext>
          </a:extLst>
        </xdr:cNvPr>
        <xdr:cNvCxnSpPr/>
      </xdr:nvCxnSpPr>
      <xdr:spPr>
        <a:xfrm flipV="1">
          <a:off x="4114800" y="14513745"/>
          <a:ext cx="8382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1283FAD3-8B89-4219-9FB4-66955C4268E8}"/>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FD90A229-2C50-4D5A-AA3C-BF59FDD46E72}"/>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95676</xdr:rowOff>
    </xdr:from>
    <xdr:to>
      <xdr:col>19</xdr:col>
      <xdr:colOff>133350</xdr:colOff>
      <xdr:row>84</xdr:row>
      <xdr:rowOff>137244</xdr:rowOff>
    </xdr:to>
    <xdr:cxnSp macro="">
      <xdr:nvCxnSpPr>
        <xdr:cNvPr id="196" name="直線コネクタ 195">
          <a:extLst>
            <a:ext uri="{FF2B5EF4-FFF2-40B4-BE49-F238E27FC236}">
              <a16:creationId xmlns:a16="http://schemas.microsoft.com/office/drawing/2014/main" id="{03C57100-49F0-41FD-92F4-BF6748C724EA}"/>
            </a:ext>
          </a:extLst>
        </xdr:cNvPr>
        <xdr:cNvCxnSpPr/>
      </xdr:nvCxnSpPr>
      <xdr:spPr>
        <a:xfrm>
          <a:off x="3225800" y="14497476"/>
          <a:ext cx="889000" cy="4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EA589C9A-6723-4FBC-8578-49A946FCE18C}"/>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1282AB53-C35B-4E49-8952-78F710C9CD1A}"/>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95676</xdr:rowOff>
    </xdr:from>
    <xdr:to>
      <xdr:col>15</xdr:col>
      <xdr:colOff>82550</xdr:colOff>
      <xdr:row>84</xdr:row>
      <xdr:rowOff>105428</xdr:rowOff>
    </xdr:to>
    <xdr:cxnSp macro="">
      <xdr:nvCxnSpPr>
        <xdr:cNvPr id="199" name="直線コネクタ 198">
          <a:extLst>
            <a:ext uri="{FF2B5EF4-FFF2-40B4-BE49-F238E27FC236}">
              <a16:creationId xmlns:a16="http://schemas.microsoft.com/office/drawing/2014/main" id="{C32B7CF3-9282-44DD-BE97-50271D5CEDFE}"/>
            </a:ext>
          </a:extLst>
        </xdr:cNvPr>
        <xdr:cNvCxnSpPr/>
      </xdr:nvCxnSpPr>
      <xdr:spPr>
        <a:xfrm flipV="1">
          <a:off x="2336800" y="14497476"/>
          <a:ext cx="889000" cy="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967DC0F1-F915-4534-98B3-50403104601D}"/>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2F184021-FE0F-44A7-9A0B-887ADA66794F}"/>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30981</xdr:rowOff>
    </xdr:from>
    <xdr:to>
      <xdr:col>11</xdr:col>
      <xdr:colOff>31750</xdr:colOff>
      <xdr:row>84</xdr:row>
      <xdr:rowOff>105428</xdr:rowOff>
    </xdr:to>
    <xdr:cxnSp macro="">
      <xdr:nvCxnSpPr>
        <xdr:cNvPr id="202" name="直線コネクタ 201">
          <a:extLst>
            <a:ext uri="{FF2B5EF4-FFF2-40B4-BE49-F238E27FC236}">
              <a16:creationId xmlns:a16="http://schemas.microsoft.com/office/drawing/2014/main" id="{024ABF87-3F21-4A15-92B5-8B09C9A5B30C}"/>
            </a:ext>
          </a:extLst>
        </xdr:cNvPr>
        <xdr:cNvCxnSpPr/>
      </xdr:nvCxnSpPr>
      <xdr:spPr>
        <a:xfrm>
          <a:off x="1447800" y="14432781"/>
          <a:ext cx="889000" cy="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9EA6C2C-84DA-450C-9ECE-89E1BA7C7E13}"/>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4DA10166-2287-4707-ABA6-D329779747D3}"/>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9518B894-25A4-4132-B941-8C603B2FDB67}"/>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C093D43A-4F96-4AD9-86E5-622DAEEA761B}"/>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5D5EFBEE-3F84-45BA-8234-7F308CEDC52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15A26322-5C49-4057-83A3-FC6D96BD85C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F5F2556A-6CEE-4C29-9DD1-2DC1229ECE7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EAD5659-E777-40B5-AFF7-39E027D3529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DD01A31-CF4E-4041-97A1-3BB7B0BEB3F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61145</xdr:rowOff>
    </xdr:from>
    <xdr:to>
      <xdr:col>23</xdr:col>
      <xdr:colOff>184150</xdr:colOff>
      <xdr:row>84</xdr:row>
      <xdr:rowOff>162745</xdr:rowOff>
    </xdr:to>
    <xdr:sp macro="" textlink="">
      <xdr:nvSpPr>
        <xdr:cNvPr id="212" name="楕円 211">
          <a:extLst>
            <a:ext uri="{FF2B5EF4-FFF2-40B4-BE49-F238E27FC236}">
              <a16:creationId xmlns:a16="http://schemas.microsoft.com/office/drawing/2014/main" id="{A4138B72-46F8-4B88-9154-7824B81719C3}"/>
            </a:ext>
          </a:extLst>
        </xdr:cNvPr>
        <xdr:cNvSpPr/>
      </xdr:nvSpPr>
      <xdr:spPr>
        <a:xfrm>
          <a:off x="4902200" y="144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33222</xdr:rowOff>
    </xdr:from>
    <xdr:ext cx="762000" cy="259045"/>
    <xdr:sp macro="" textlink="">
      <xdr:nvSpPr>
        <xdr:cNvPr id="213" name="人件費・物件費等の状況該当値テキスト">
          <a:extLst>
            <a:ext uri="{FF2B5EF4-FFF2-40B4-BE49-F238E27FC236}">
              <a16:creationId xmlns:a16="http://schemas.microsoft.com/office/drawing/2014/main" id="{8CFDA532-E580-4784-AF01-7120416B5547}"/>
            </a:ext>
          </a:extLst>
        </xdr:cNvPr>
        <xdr:cNvSpPr txBox="1"/>
      </xdr:nvSpPr>
      <xdr:spPr>
        <a:xfrm>
          <a:off x="5041900" y="1443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86444</xdr:rowOff>
    </xdr:from>
    <xdr:to>
      <xdr:col>19</xdr:col>
      <xdr:colOff>184150</xdr:colOff>
      <xdr:row>85</xdr:row>
      <xdr:rowOff>16594</xdr:rowOff>
    </xdr:to>
    <xdr:sp macro="" textlink="">
      <xdr:nvSpPr>
        <xdr:cNvPr id="214" name="楕円 213">
          <a:extLst>
            <a:ext uri="{FF2B5EF4-FFF2-40B4-BE49-F238E27FC236}">
              <a16:creationId xmlns:a16="http://schemas.microsoft.com/office/drawing/2014/main" id="{DD4A7FF3-054D-4D24-98AB-CE61E7D3162C}"/>
            </a:ext>
          </a:extLst>
        </xdr:cNvPr>
        <xdr:cNvSpPr/>
      </xdr:nvSpPr>
      <xdr:spPr>
        <a:xfrm>
          <a:off x="4064000" y="144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1371</xdr:rowOff>
    </xdr:from>
    <xdr:ext cx="736600" cy="259045"/>
    <xdr:sp macro="" textlink="">
      <xdr:nvSpPr>
        <xdr:cNvPr id="215" name="テキスト ボックス 214">
          <a:extLst>
            <a:ext uri="{FF2B5EF4-FFF2-40B4-BE49-F238E27FC236}">
              <a16:creationId xmlns:a16="http://schemas.microsoft.com/office/drawing/2014/main" id="{81765C92-C50B-4430-A1FF-D34438FBD6C0}"/>
            </a:ext>
          </a:extLst>
        </xdr:cNvPr>
        <xdr:cNvSpPr txBox="1"/>
      </xdr:nvSpPr>
      <xdr:spPr>
        <a:xfrm>
          <a:off x="3733800" y="14574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44876</xdr:rowOff>
    </xdr:from>
    <xdr:to>
      <xdr:col>15</xdr:col>
      <xdr:colOff>133350</xdr:colOff>
      <xdr:row>84</xdr:row>
      <xdr:rowOff>146476</xdr:rowOff>
    </xdr:to>
    <xdr:sp macro="" textlink="">
      <xdr:nvSpPr>
        <xdr:cNvPr id="216" name="楕円 215">
          <a:extLst>
            <a:ext uri="{FF2B5EF4-FFF2-40B4-BE49-F238E27FC236}">
              <a16:creationId xmlns:a16="http://schemas.microsoft.com/office/drawing/2014/main" id="{B95BC932-6DB9-4C47-B400-2EB184FF63B2}"/>
            </a:ext>
          </a:extLst>
        </xdr:cNvPr>
        <xdr:cNvSpPr/>
      </xdr:nvSpPr>
      <xdr:spPr>
        <a:xfrm>
          <a:off x="3175000" y="1444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131253</xdr:rowOff>
    </xdr:from>
    <xdr:ext cx="762000" cy="259045"/>
    <xdr:sp macro="" textlink="">
      <xdr:nvSpPr>
        <xdr:cNvPr id="217" name="テキスト ボックス 216">
          <a:extLst>
            <a:ext uri="{FF2B5EF4-FFF2-40B4-BE49-F238E27FC236}">
              <a16:creationId xmlns:a16="http://schemas.microsoft.com/office/drawing/2014/main" id="{D135050A-DEA5-424D-9FCC-370FD6D1CA22}"/>
            </a:ext>
          </a:extLst>
        </xdr:cNvPr>
        <xdr:cNvSpPr txBox="1"/>
      </xdr:nvSpPr>
      <xdr:spPr>
        <a:xfrm>
          <a:off x="2844800" y="1453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54628</xdr:rowOff>
    </xdr:from>
    <xdr:to>
      <xdr:col>11</xdr:col>
      <xdr:colOff>82550</xdr:colOff>
      <xdr:row>84</xdr:row>
      <xdr:rowOff>156228</xdr:rowOff>
    </xdr:to>
    <xdr:sp macro="" textlink="">
      <xdr:nvSpPr>
        <xdr:cNvPr id="218" name="楕円 217">
          <a:extLst>
            <a:ext uri="{FF2B5EF4-FFF2-40B4-BE49-F238E27FC236}">
              <a16:creationId xmlns:a16="http://schemas.microsoft.com/office/drawing/2014/main" id="{CA38C513-CD50-4A4E-95F4-46FD46973949}"/>
            </a:ext>
          </a:extLst>
        </xdr:cNvPr>
        <xdr:cNvSpPr/>
      </xdr:nvSpPr>
      <xdr:spPr>
        <a:xfrm>
          <a:off x="2286000" y="1445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141005</xdr:rowOff>
    </xdr:from>
    <xdr:ext cx="762000" cy="259045"/>
    <xdr:sp macro="" textlink="">
      <xdr:nvSpPr>
        <xdr:cNvPr id="219" name="テキスト ボックス 218">
          <a:extLst>
            <a:ext uri="{FF2B5EF4-FFF2-40B4-BE49-F238E27FC236}">
              <a16:creationId xmlns:a16="http://schemas.microsoft.com/office/drawing/2014/main" id="{AD44002D-B06E-4A35-94C7-F792C2AB1B69}"/>
            </a:ext>
          </a:extLst>
        </xdr:cNvPr>
        <xdr:cNvSpPr txBox="1"/>
      </xdr:nvSpPr>
      <xdr:spPr>
        <a:xfrm>
          <a:off x="1955800" y="1454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151631</xdr:rowOff>
    </xdr:from>
    <xdr:to>
      <xdr:col>7</xdr:col>
      <xdr:colOff>31750</xdr:colOff>
      <xdr:row>84</xdr:row>
      <xdr:rowOff>81781</xdr:rowOff>
    </xdr:to>
    <xdr:sp macro="" textlink="">
      <xdr:nvSpPr>
        <xdr:cNvPr id="220" name="楕円 219">
          <a:extLst>
            <a:ext uri="{FF2B5EF4-FFF2-40B4-BE49-F238E27FC236}">
              <a16:creationId xmlns:a16="http://schemas.microsoft.com/office/drawing/2014/main" id="{27C1E033-BE65-4CEE-8A1B-E5EA834BDDA4}"/>
            </a:ext>
          </a:extLst>
        </xdr:cNvPr>
        <xdr:cNvSpPr/>
      </xdr:nvSpPr>
      <xdr:spPr>
        <a:xfrm>
          <a:off x="1397000" y="1438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66558</xdr:rowOff>
    </xdr:from>
    <xdr:ext cx="762000" cy="259045"/>
    <xdr:sp macro="" textlink="">
      <xdr:nvSpPr>
        <xdr:cNvPr id="221" name="テキスト ボックス 220">
          <a:extLst>
            <a:ext uri="{FF2B5EF4-FFF2-40B4-BE49-F238E27FC236}">
              <a16:creationId xmlns:a16="http://schemas.microsoft.com/office/drawing/2014/main" id="{52B68D16-3AA0-4422-A1BA-3887850AF0DC}"/>
            </a:ext>
          </a:extLst>
        </xdr:cNvPr>
        <xdr:cNvSpPr txBox="1"/>
      </xdr:nvSpPr>
      <xdr:spPr>
        <a:xfrm>
          <a:off x="1066800" y="1446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A7936282-6672-465D-B0C2-0A05328D9D5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1851D8E8-09E3-4621-93CD-ED9048C2C8A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327C69B5-9946-4243-AD5D-1BA70307075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86FD65A3-9F1D-4AE5-96F5-68649B01F41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2B7B46C6-0210-4204-9DD8-25EE267315F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7CD0270A-0371-4034-91DE-4EE19A682DB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1693E84D-E179-454B-8708-BCE6BE664405}"/>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74B9B0E1-E40C-44AF-B4C5-B0969A246B5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347017B-5F2D-40A9-9A50-A3D35E74FAF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8D7AD813-5CBA-48B1-A2C9-A1FFC6C2F78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9D543273-A901-4FC3-90FE-FAC925C3FB9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47BEF1F-616E-4234-A8B2-859AFD5E5C51}"/>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18C2D34F-BBEB-4DA4-806B-8125820460F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類似団体と比較すると下回っており、今後も給与や手当等の適正化に努めていくが、地域内民間企業等との大きな乖離がないように配慮している。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CB6B6349-27D1-4F68-8926-7C96DAE03B28}"/>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52848A48-0E6A-414C-BF19-661D5E5780E8}"/>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59D3AC74-B920-44D1-932F-E6128F2A1EE4}"/>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7C1DA9FE-6141-42A1-AEF0-640B3BF5CEF4}"/>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903F9C93-64EB-4A8C-B4EC-E262A9CE9F2F}"/>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9393BD68-FF6A-4A19-961A-0F24CC1D0E8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14ECDB24-05F8-4EDC-98AF-84D595511526}"/>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BC768C9F-9439-438A-8210-F9E9462E30E6}"/>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E1AE76BE-1296-4920-BB72-2AADFEC3DD6D}"/>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F5F5A65E-D1E5-4F0E-9548-8C738A1B9929}"/>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80CA1EDC-6892-4C85-AF29-504F5ACC657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849F4934-EF9A-4FAD-B39E-3A49ACA36BA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FFD8FFA0-6B6E-48CC-A730-5A660CF786A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92E8DB3D-3461-4FDB-865E-224114F48CAF}"/>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77F3D728-B889-4E1F-B0D5-2F91E2611A08}"/>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9FD4280B-3DC2-4865-B4D0-4FD6A01F2137}"/>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FBBD81C8-33F7-439F-A135-BB64B23C7E89}"/>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47CB9320-1CC9-4E06-8610-8C23FFAF707F}"/>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169163</xdr:rowOff>
    </xdr:from>
    <xdr:to>
      <xdr:col>81</xdr:col>
      <xdr:colOff>44450</xdr:colOff>
      <xdr:row>87</xdr:row>
      <xdr:rowOff>74930</xdr:rowOff>
    </xdr:to>
    <xdr:cxnSp macro="">
      <xdr:nvCxnSpPr>
        <xdr:cNvPr id="253" name="直線コネクタ 252">
          <a:extLst>
            <a:ext uri="{FF2B5EF4-FFF2-40B4-BE49-F238E27FC236}">
              <a16:creationId xmlns:a16="http://schemas.microsoft.com/office/drawing/2014/main" id="{B068F766-0865-49FC-91AD-FA6549C42E4F}"/>
            </a:ext>
          </a:extLst>
        </xdr:cNvPr>
        <xdr:cNvCxnSpPr/>
      </xdr:nvCxnSpPr>
      <xdr:spPr>
        <a:xfrm flipV="1">
          <a:off x="16179800" y="14913863"/>
          <a:ext cx="8382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C01FF3ED-9E95-47E8-B4A6-70D51659638B}"/>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A3C5FCA0-E16C-4195-A3F8-A62822A8C368}"/>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132842</xdr:rowOff>
    </xdr:to>
    <xdr:cxnSp macro="">
      <xdr:nvCxnSpPr>
        <xdr:cNvPr id="256" name="直線コネクタ 255">
          <a:extLst>
            <a:ext uri="{FF2B5EF4-FFF2-40B4-BE49-F238E27FC236}">
              <a16:creationId xmlns:a16="http://schemas.microsoft.com/office/drawing/2014/main" id="{8F2FBCA5-9C5B-4C71-B041-A6158AA990CC}"/>
            </a:ext>
          </a:extLst>
        </xdr:cNvPr>
        <xdr:cNvCxnSpPr/>
      </xdr:nvCxnSpPr>
      <xdr:spPr>
        <a:xfrm flipV="1">
          <a:off x="15290800" y="149910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D780B4B8-503D-4CBB-8EFE-259F803C4C93}"/>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CAEE049D-25E4-43B5-B70D-839489720AE2}"/>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132842</xdr:rowOff>
    </xdr:to>
    <xdr:cxnSp macro="">
      <xdr:nvCxnSpPr>
        <xdr:cNvPr id="259" name="直線コネクタ 258">
          <a:extLst>
            <a:ext uri="{FF2B5EF4-FFF2-40B4-BE49-F238E27FC236}">
              <a16:creationId xmlns:a16="http://schemas.microsoft.com/office/drawing/2014/main" id="{25FC5920-BFBA-4D72-BC02-C3C7787836CD}"/>
            </a:ext>
          </a:extLst>
        </xdr:cNvPr>
        <xdr:cNvCxnSpPr/>
      </xdr:nvCxnSpPr>
      <xdr:spPr>
        <a:xfrm>
          <a:off x="14401800" y="14918689"/>
          <a:ext cx="889000" cy="13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A4CD7340-A4A8-45DF-8991-B37845B0CD55}"/>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8A67C84E-31B7-4617-8C4B-67F5A87C2F9F}"/>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12192</xdr:rowOff>
    </xdr:to>
    <xdr:cxnSp macro="">
      <xdr:nvCxnSpPr>
        <xdr:cNvPr id="262" name="直線コネクタ 261">
          <a:extLst>
            <a:ext uri="{FF2B5EF4-FFF2-40B4-BE49-F238E27FC236}">
              <a16:creationId xmlns:a16="http://schemas.microsoft.com/office/drawing/2014/main" id="{F6DA5B96-EBC6-45B2-8ED7-56C1A3AA9859}"/>
            </a:ext>
          </a:extLst>
        </xdr:cNvPr>
        <xdr:cNvCxnSpPr/>
      </xdr:nvCxnSpPr>
      <xdr:spPr>
        <a:xfrm flipV="1">
          <a:off x="13512800" y="14918689"/>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9C025FD2-F6AF-46D3-9724-8CB1B1596301}"/>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61C241D5-9F1F-4D72-8418-4512BA43BEAF}"/>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E823D5B9-57C0-4E71-8233-99E4F138B0D2}"/>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8A89FE2F-AF47-42E4-8BAF-5FADA990633F}"/>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C13179E6-7EB9-46BD-986A-2BF59070FE1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9B462674-6A4A-4336-8240-02E3604C046D}"/>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1648EB54-4588-4993-B73C-4363A056B71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7BD904A-D4DD-4769-9488-7B93D054152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11D03F51-7EE1-44AD-853E-A73EA5CBDFFA}"/>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118363</xdr:rowOff>
    </xdr:from>
    <xdr:to>
      <xdr:col>81</xdr:col>
      <xdr:colOff>95250</xdr:colOff>
      <xdr:row>87</xdr:row>
      <xdr:rowOff>48513</xdr:rowOff>
    </xdr:to>
    <xdr:sp macro="" textlink="">
      <xdr:nvSpPr>
        <xdr:cNvPr id="272" name="楕円 271">
          <a:extLst>
            <a:ext uri="{FF2B5EF4-FFF2-40B4-BE49-F238E27FC236}">
              <a16:creationId xmlns:a16="http://schemas.microsoft.com/office/drawing/2014/main" id="{4A587204-7330-4821-8D7B-44147ACDB3E3}"/>
            </a:ext>
          </a:extLst>
        </xdr:cNvPr>
        <xdr:cNvSpPr/>
      </xdr:nvSpPr>
      <xdr:spPr>
        <a:xfrm>
          <a:off x="169672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134890</xdr:rowOff>
    </xdr:from>
    <xdr:ext cx="762000" cy="259045"/>
    <xdr:sp macro="" textlink="">
      <xdr:nvSpPr>
        <xdr:cNvPr id="273" name="給与水準   （国との比較）該当値テキスト">
          <a:extLst>
            <a:ext uri="{FF2B5EF4-FFF2-40B4-BE49-F238E27FC236}">
              <a16:creationId xmlns:a16="http://schemas.microsoft.com/office/drawing/2014/main" id="{E216D7BD-66EA-4D69-977C-17D3643CFEBE}"/>
            </a:ext>
          </a:extLst>
        </xdr:cNvPr>
        <xdr:cNvSpPr txBox="1"/>
      </xdr:nvSpPr>
      <xdr:spPr>
        <a:xfrm>
          <a:off x="171069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4" name="楕円 273">
          <a:extLst>
            <a:ext uri="{FF2B5EF4-FFF2-40B4-BE49-F238E27FC236}">
              <a16:creationId xmlns:a16="http://schemas.microsoft.com/office/drawing/2014/main" id="{087215CC-157F-47FE-B102-E80244F3AD66}"/>
            </a:ext>
          </a:extLst>
        </xdr:cNvPr>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135907</xdr:rowOff>
    </xdr:from>
    <xdr:ext cx="736600" cy="259045"/>
    <xdr:sp macro="" textlink="">
      <xdr:nvSpPr>
        <xdr:cNvPr id="275" name="テキスト ボックス 274">
          <a:extLst>
            <a:ext uri="{FF2B5EF4-FFF2-40B4-BE49-F238E27FC236}">
              <a16:creationId xmlns:a16="http://schemas.microsoft.com/office/drawing/2014/main" id="{0E08C943-DEFA-4755-BD7E-7C8D8E949D42}"/>
            </a:ext>
          </a:extLst>
        </xdr:cNvPr>
        <xdr:cNvSpPr txBox="1"/>
      </xdr:nvSpPr>
      <xdr:spPr>
        <a:xfrm>
          <a:off x="15798800" y="147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82042</xdr:rowOff>
    </xdr:from>
    <xdr:to>
      <xdr:col>73</xdr:col>
      <xdr:colOff>44450</xdr:colOff>
      <xdr:row>88</xdr:row>
      <xdr:rowOff>12192</xdr:rowOff>
    </xdr:to>
    <xdr:sp macro="" textlink="">
      <xdr:nvSpPr>
        <xdr:cNvPr id="276" name="楕円 275">
          <a:extLst>
            <a:ext uri="{FF2B5EF4-FFF2-40B4-BE49-F238E27FC236}">
              <a16:creationId xmlns:a16="http://schemas.microsoft.com/office/drawing/2014/main" id="{1E884812-E5BF-4388-BCDE-48F2BBDE2B42}"/>
            </a:ext>
          </a:extLst>
        </xdr:cNvPr>
        <xdr:cNvSpPr/>
      </xdr:nvSpPr>
      <xdr:spPr>
        <a:xfrm>
          <a:off x="15240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22369</xdr:rowOff>
    </xdr:from>
    <xdr:ext cx="762000" cy="259045"/>
    <xdr:sp macro="" textlink="">
      <xdr:nvSpPr>
        <xdr:cNvPr id="277" name="テキスト ボックス 276">
          <a:extLst>
            <a:ext uri="{FF2B5EF4-FFF2-40B4-BE49-F238E27FC236}">
              <a16:creationId xmlns:a16="http://schemas.microsoft.com/office/drawing/2014/main" id="{013E31C7-6032-40B0-A4E0-9AADF9C8A063}"/>
            </a:ext>
          </a:extLst>
        </xdr:cNvPr>
        <xdr:cNvSpPr txBox="1"/>
      </xdr:nvSpPr>
      <xdr:spPr>
        <a:xfrm>
          <a:off x="14909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78" name="楕円 277">
          <a:extLst>
            <a:ext uri="{FF2B5EF4-FFF2-40B4-BE49-F238E27FC236}">
              <a16:creationId xmlns:a16="http://schemas.microsoft.com/office/drawing/2014/main" id="{4AF3B53B-2F8B-4418-8472-4D13573A1BE3}"/>
            </a:ext>
          </a:extLst>
        </xdr:cNvPr>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79" name="テキスト ボックス 278">
          <a:extLst>
            <a:ext uri="{FF2B5EF4-FFF2-40B4-BE49-F238E27FC236}">
              <a16:creationId xmlns:a16="http://schemas.microsoft.com/office/drawing/2014/main" id="{A8102C28-8A1B-4915-89D2-47F42167729C}"/>
            </a:ext>
          </a:extLst>
        </xdr:cNvPr>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132842</xdr:rowOff>
    </xdr:from>
    <xdr:to>
      <xdr:col>64</xdr:col>
      <xdr:colOff>152400</xdr:colOff>
      <xdr:row>87</xdr:row>
      <xdr:rowOff>62992</xdr:rowOff>
    </xdr:to>
    <xdr:sp macro="" textlink="">
      <xdr:nvSpPr>
        <xdr:cNvPr id="280" name="楕円 279">
          <a:extLst>
            <a:ext uri="{FF2B5EF4-FFF2-40B4-BE49-F238E27FC236}">
              <a16:creationId xmlns:a16="http://schemas.microsoft.com/office/drawing/2014/main" id="{345A5BA1-7DD1-4D13-B645-30E1B49AF95D}"/>
            </a:ext>
          </a:extLst>
        </xdr:cNvPr>
        <xdr:cNvSpPr/>
      </xdr:nvSpPr>
      <xdr:spPr>
        <a:xfrm>
          <a:off x="13462000" y="148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73169</xdr:rowOff>
    </xdr:from>
    <xdr:ext cx="762000" cy="259045"/>
    <xdr:sp macro="" textlink="">
      <xdr:nvSpPr>
        <xdr:cNvPr id="281" name="テキスト ボックス 280">
          <a:extLst>
            <a:ext uri="{FF2B5EF4-FFF2-40B4-BE49-F238E27FC236}">
              <a16:creationId xmlns:a16="http://schemas.microsoft.com/office/drawing/2014/main" id="{5DEC9F43-16D6-4F1D-9695-7ABFC23A1EEC}"/>
            </a:ext>
          </a:extLst>
        </xdr:cNvPr>
        <xdr:cNvSpPr txBox="1"/>
      </xdr:nvSpPr>
      <xdr:spPr>
        <a:xfrm>
          <a:off x="13131800" y="1464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DD28260B-5E54-4145-9D9A-C68C67F71C2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4037DE8F-50B4-43AB-8826-8A2EAED24D3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FF825D1F-0BC6-42D5-9311-A50C6D5FF99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EA5D12D7-CABA-422A-9E35-8CEE3BEE98D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CC33D546-CCD7-4775-BB26-61D2BD91616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D97C1782-AD91-4A03-B0D5-FED2E4761B0A}"/>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A7A2B889-9C40-476C-8962-3A2EF9C6048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A4DCA5C3-3292-4884-A4BA-9E96FFD9ABA5}"/>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9C217706-62F2-4BC4-AB3B-5E2DAB601F5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EFF8105-32CC-472F-AAB3-90735EA0026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E989CCDA-E8EF-4B74-A992-F713F1A8D09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5A4AD5CB-382F-4AA7-A31D-A687809BC16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A1FF3FF4-57BF-41F5-B73F-28DAB60E106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増となり、類似団体と比較すると大幅に上回っている。人口減少も大きな要因となっており例年増加傾向にある。専門職の配置等政策的な配置による増加もあるが、状況に合わせて適宜見直し等を行い適正な定員管理に努める。</a:t>
          </a:r>
          <a:endParaRPr kumimoji="1" lang="en-US"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D39A7B28-096C-46AC-A099-0363E5CBE3D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A7DE1AFC-F013-485D-8F12-2E12A6754D1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8ACC5FBA-EDB9-4F67-A599-1BFF362CBD3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C55F3286-11F0-4514-99F5-EF7BFC95B4AC}"/>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6856DD48-C0CE-45A6-8313-5FDF127E70BA}"/>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107108B2-A388-4DDE-8E4E-BBB0831FF5CB}"/>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D48C2598-AFA3-4BB2-93DF-7A2EB169888F}"/>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859EC225-C929-432B-8A66-D28197E1C10A}"/>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A2DE3034-99E9-42CB-A843-C880C4FFD948}"/>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8131983F-9119-4B1D-B810-D7EBCC368D43}"/>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331DDF53-038E-4954-B88A-3F2056EF8858}"/>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63D9B473-25D7-460A-AF74-F40F35C2D2A6}"/>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8C8B1F8-04B9-4627-9D23-63E14B7E2DB1}"/>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937600B2-85C0-4361-9DCA-34DFADA7E5D1}"/>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6BECD15-949A-4076-BF7E-BDA20050D522}"/>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BD00D85D-AE2F-402A-892D-39168F46C1E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9058FBED-8360-4820-8CD2-85C00D3A37AC}"/>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5DE9279B-5168-4DF0-8321-7A69BA15387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F67A237B-1824-4C3F-BFE1-5C7A50577773}"/>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E942AF96-D7E3-4FEA-BBD8-3A47FEA1844A}"/>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CCEAF57F-B93F-4930-B822-91CDE92B7AA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59F713BF-68F0-49F5-A9BB-A6817D182AD7}"/>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737AC1C5-2EC6-42DC-96EA-1AADB37397B2}"/>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37610</xdr:rowOff>
    </xdr:from>
    <xdr:to>
      <xdr:col>81</xdr:col>
      <xdr:colOff>44450</xdr:colOff>
      <xdr:row>67</xdr:row>
      <xdr:rowOff>93109</xdr:rowOff>
    </xdr:to>
    <xdr:cxnSp macro="">
      <xdr:nvCxnSpPr>
        <xdr:cNvPr id="318" name="直線コネクタ 317">
          <a:extLst>
            <a:ext uri="{FF2B5EF4-FFF2-40B4-BE49-F238E27FC236}">
              <a16:creationId xmlns:a16="http://schemas.microsoft.com/office/drawing/2014/main" id="{06C66EDF-088C-4903-8FD0-FF7E3F70CC9B}"/>
            </a:ext>
          </a:extLst>
        </xdr:cNvPr>
        <xdr:cNvCxnSpPr/>
      </xdr:nvCxnSpPr>
      <xdr:spPr>
        <a:xfrm>
          <a:off x="16179800" y="11524760"/>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54F192BA-1C01-47A4-A496-9DB625409C4D}"/>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C1D20A9D-1250-46C7-ADEB-F03393CB0346}"/>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9344</xdr:rowOff>
    </xdr:from>
    <xdr:to>
      <xdr:col>77</xdr:col>
      <xdr:colOff>44450</xdr:colOff>
      <xdr:row>67</xdr:row>
      <xdr:rowOff>37610</xdr:rowOff>
    </xdr:to>
    <xdr:cxnSp macro="">
      <xdr:nvCxnSpPr>
        <xdr:cNvPr id="321" name="直線コネクタ 320">
          <a:extLst>
            <a:ext uri="{FF2B5EF4-FFF2-40B4-BE49-F238E27FC236}">
              <a16:creationId xmlns:a16="http://schemas.microsoft.com/office/drawing/2014/main" id="{8AC8F931-B2E2-45C2-BE16-173DF9AA6BCE}"/>
            </a:ext>
          </a:extLst>
        </xdr:cNvPr>
        <xdr:cNvCxnSpPr/>
      </xdr:nvCxnSpPr>
      <xdr:spPr>
        <a:xfrm>
          <a:off x="15290800" y="11496494"/>
          <a:ext cx="8890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69194E5-5B9F-4583-8898-A6BC3405821B}"/>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DD49B1B3-D2BF-4F2A-9874-D41B62DAB1CE}"/>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141841</xdr:rowOff>
    </xdr:from>
    <xdr:to>
      <xdr:col>72</xdr:col>
      <xdr:colOff>203200</xdr:colOff>
      <xdr:row>67</xdr:row>
      <xdr:rowOff>9344</xdr:rowOff>
    </xdr:to>
    <xdr:cxnSp macro="">
      <xdr:nvCxnSpPr>
        <xdr:cNvPr id="324" name="直線コネクタ 323">
          <a:extLst>
            <a:ext uri="{FF2B5EF4-FFF2-40B4-BE49-F238E27FC236}">
              <a16:creationId xmlns:a16="http://schemas.microsoft.com/office/drawing/2014/main" id="{93BC836C-41F2-4B4C-A0E8-B0E69A4C933C}"/>
            </a:ext>
          </a:extLst>
        </xdr:cNvPr>
        <xdr:cNvCxnSpPr/>
      </xdr:nvCxnSpPr>
      <xdr:spPr>
        <a:xfrm>
          <a:off x="14401800" y="11457541"/>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1C076585-EC15-47A7-8250-9ED58870E3DE}"/>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37019120-F797-4485-8BDE-8ECEC0FC0E2E}"/>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6713</xdr:rowOff>
    </xdr:from>
    <xdr:to>
      <xdr:col>68</xdr:col>
      <xdr:colOff>152400</xdr:colOff>
      <xdr:row>66</xdr:row>
      <xdr:rowOff>141841</xdr:rowOff>
    </xdr:to>
    <xdr:cxnSp macro="">
      <xdr:nvCxnSpPr>
        <xdr:cNvPr id="327" name="直線コネクタ 326">
          <a:extLst>
            <a:ext uri="{FF2B5EF4-FFF2-40B4-BE49-F238E27FC236}">
              <a16:creationId xmlns:a16="http://schemas.microsoft.com/office/drawing/2014/main" id="{D696136D-F7B7-482C-AB15-0C1B065FAEF9}"/>
            </a:ext>
          </a:extLst>
        </xdr:cNvPr>
        <xdr:cNvCxnSpPr/>
      </xdr:nvCxnSpPr>
      <xdr:spPr>
        <a:xfrm>
          <a:off x="13512800" y="11322413"/>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CBC092B7-2EEE-49A8-BE6B-A9F0A3FC30C6}"/>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9FD13A53-7E59-4FFC-BE9C-0D6C7DCC6837}"/>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725CABB7-631A-48EF-ACCD-C8967C153AA1}"/>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FDE5ACFE-4503-4147-B8A9-EF46D4A17A77}"/>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F5E686E4-02DE-45F7-B85C-E775846ECBA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D1ED0FB9-7C60-4442-9BBC-32BF4DF72F5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A5E98B1D-EF03-4E0C-9FBB-6FB131DD945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4AC0386-02DF-44B7-A5D6-21B1B95FEB0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A721C2E4-0D9F-4C74-AD3B-E8E378A63DF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42309</xdr:rowOff>
    </xdr:from>
    <xdr:to>
      <xdr:col>81</xdr:col>
      <xdr:colOff>95250</xdr:colOff>
      <xdr:row>67</xdr:row>
      <xdr:rowOff>143909</xdr:rowOff>
    </xdr:to>
    <xdr:sp macro="" textlink="">
      <xdr:nvSpPr>
        <xdr:cNvPr id="337" name="楕円 336">
          <a:extLst>
            <a:ext uri="{FF2B5EF4-FFF2-40B4-BE49-F238E27FC236}">
              <a16:creationId xmlns:a16="http://schemas.microsoft.com/office/drawing/2014/main" id="{8791FCC6-B1CA-444A-8BA7-C6BCF34D191B}"/>
            </a:ext>
          </a:extLst>
        </xdr:cNvPr>
        <xdr:cNvSpPr/>
      </xdr:nvSpPr>
      <xdr:spPr>
        <a:xfrm>
          <a:off x="16967200" y="115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109636</xdr:rowOff>
    </xdr:from>
    <xdr:ext cx="762000" cy="259045"/>
    <xdr:sp macro="" textlink="">
      <xdr:nvSpPr>
        <xdr:cNvPr id="338" name="定員管理の状況該当値テキスト">
          <a:extLst>
            <a:ext uri="{FF2B5EF4-FFF2-40B4-BE49-F238E27FC236}">
              <a16:creationId xmlns:a16="http://schemas.microsoft.com/office/drawing/2014/main" id="{07A8B46B-47B8-4FE7-9BB8-07ADE5D2CAA4}"/>
            </a:ext>
          </a:extLst>
        </xdr:cNvPr>
        <xdr:cNvSpPr txBox="1"/>
      </xdr:nvSpPr>
      <xdr:spPr>
        <a:xfrm>
          <a:off x="17106900" y="114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158260</xdr:rowOff>
    </xdr:from>
    <xdr:to>
      <xdr:col>77</xdr:col>
      <xdr:colOff>95250</xdr:colOff>
      <xdr:row>67</xdr:row>
      <xdr:rowOff>88410</xdr:rowOff>
    </xdr:to>
    <xdr:sp macro="" textlink="">
      <xdr:nvSpPr>
        <xdr:cNvPr id="339" name="楕円 338">
          <a:extLst>
            <a:ext uri="{FF2B5EF4-FFF2-40B4-BE49-F238E27FC236}">
              <a16:creationId xmlns:a16="http://schemas.microsoft.com/office/drawing/2014/main" id="{BCAE2494-A4DE-40E0-9676-10B8C9A84EF4}"/>
            </a:ext>
          </a:extLst>
        </xdr:cNvPr>
        <xdr:cNvSpPr/>
      </xdr:nvSpPr>
      <xdr:spPr>
        <a:xfrm>
          <a:off x="16129000" y="114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73187</xdr:rowOff>
    </xdr:from>
    <xdr:ext cx="736600" cy="259045"/>
    <xdr:sp macro="" textlink="">
      <xdr:nvSpPr>
        <xdr:cNvPr id="340" name="テキスト ボックス 339">
          <a:extLst>
            <a:ext uri="{FF2B5EF4-FFF2-40B4-BE49-F238E27FC236}">
              <a16:creationId xmlns:a16="http://schemas.microsoft.com/office/drawing/2014/main" id="{CDB780E7-AF91-4216-A13D-4474A69B74E2}"/>
            </a:ext>
          </a:extLst>
        </xdr:cNvPr>
        <xdr:cNvSpPr txBox="1"/>
      </xdr:nvSpPr>
      <xdr:spPr>
        <a:xfrm>
          <a:off x="15798800" y="11560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129994</xdr:rowOff>
    </xdr:from>
    <xdr:to>
      <xdr:col>73</xdr:col>
      <xdr:colOff>44450</xdr:colOff>
      <xdr:row>67</xdr:row>
      <xdr:rowOff>60144</xdr:rowOff>
    </xdr:to>
    <xdr:sp macro="" textlink="">
      <xdr:nvSpPr>
        <xdr:cNvPr id="341" name="楕円 340">
          <a:extLst>
            <a:ext uri="{FF2B5EF4-FFF2-40B4-BE49-F238E27FC236}">
              <a16:creationId xmlns:a16="http://schemas.microsoft.com/office/drawing/2014/main" id="{FF4289CA-C78E-4470-ADD4-E170276BEE0F}"/>
            </a:ext>
          </a:extLst>
        </xdr:cNvPr>
        <xdr:cNvSpPr/>
      </xdr:nvSpPr>
      <xdr:spPr>
        <a:xfrm>
          <a:off x="15240000" y="114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44921</xdr:rowOff>
    </xdr:from>
    <xdr:ext cx="762000" cy="259045"/>
    <xdr:sp macro="" textlink="">
      <xdr:nvSpPr>
        <xdr:cNvPr id="342" name="テキスト ボックス 341">
          <a:extLst>
            <a:ext uri="{FF2B5EF4-FFF2-40B4-BE49-F238E27FC236}">
              <a16:creationId xmlns:a16="http://schemas.microsoft.com/office/drawing/2014/main" id="{BF95378B-7445-4DA3-B4F7-1AB57203A285}"/>
            </a:ext>
          </a:extLst>
        </xdr:cNvPr>
        <xdr:cNvSpPr txBox="1"/>
      </xdr:nvSpPr>
      <xdr:spPr>
        <a:xfrm>
          <a:off x="14909800" y="11532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91041</xdr:rowOff>
    </xdr:from>
    <xdr:to>
      <xdr:col>68</xdr:col>
      <xdr:colOff>203200</xdr:colOff>
      <xdr:row>67</xdr:row>
      <xdr:rowOff>21191</xdr:rowOff>
    </xdr:to>
    <xdr:sp macro="" textlink="">
      <xdr:nvSpPr>
        <xdr:cNvPr id="343" name="楕円 342">
          <a:extLst>
            <a:ext uri="{FF2B5EF4-FFF2-40B4-BE49-F238E27FC236}">
              <a16:creationId xmlns:a16="http://schemas.microsoft.com/office/drawing/2014/main" id="{A86E8C7C-3F1C-47D2-AAC0-12C26335BA23}"/>
            </a:ext>
          </a:extLst>
        </xdr:cNvPr>
        <xdr:cNvSpPr/>
      </xdr:nvSpPr>
      <xdr:spPr>
        <a:xfrm>
          <a:off x="14351000" y="1140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5968</xdr:rowOff>
    </xdr:from>
    <xdr:ext cx="762000" cy="259045"/>
    <xdr:sp macro="" textlink="">
      <xdr:nvSpPr>
        <xdr:cNvPr id="344" name="テキスト ボックス 343">
          <a:extLst>
            <a:ext uri="{FF2B5EF4-FFF2-40B4-BE49-F238E27FC236}">
              <a16:creationId xmlns:a16="http://schemas.microsoft.com/office/drawing/2014/main" id="{16E0A3AF-6B26-4878-BFF0-F0A53727E320}"/>
            </a:ext>
          </a:extLst>
        </xdr:cNvPr>
        <xdr:cNvSpPr txBox="1"/>
      </xdr:nvSpPr>
      <xdr:spPr>
        <a:xfrm>
          <a:off x="14020800" y="1149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127363</xdr:rowOff>
    </xdr:from>
    <xdr:to>
      <xdr:col>64</xdr:col>
      <xdr:colOff>152400</xdr:colOff>
      <xdr:row>66</xdr:row>
      <xdr:rowOff>57513</xdr:rowOff>
    </xdr:to>
    <xdr:sp macro="" textlink="">
      <xdr:nvSpPr>
        <xdr:cNvPr id="345" name="楕円 344">
          <a:extLst>
            <a:ext uri="{FF2B5EF4-FFF2-40B4-BE49-F238E27FC236}">
              <a16:creationId xmlns:a16="http://schemas.microsoft.com/office/drawing/2014/main" id="{675AA418-40E2-4BCA-8035-BFAC9E32CCD1}"/>
            </a:ext>
          </a:extLst>
        </xdr:cNvPr>
        <xdr:cNvSpPr/>
      </xdr:nvSpPr>
      <xdr:spPr>
        <a:xfrm>
          <a:off x="13462000" y="112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42290</xdr:rowOff>
    </xdr:from>
    <xdr:ext cx="762000" cy="259045"/>
    <xdr:sp macro="" textlink="">
      <xdr:nvSpPr>
        <xdr:cNvPr id="346" name="テキスト ボックス 345">
          <a:extLst>
            <a:ext uri="{FF2B5EF4-FFF2-40B4-BE49-F238E27FC236}">
              <a16:creationId xmlns:a16="http://schemas.microsoft.com/office/drawing/2014/main" id="{E15ABD18-1573-4BAC-8667-5A341A37A838}"/>
            </a:ext>
          </a:extLst>
        </xdr:cNvPr>
        <xdr:cNvSpPr txBox="1"/>
      </xdr:nvSpPr>
      <xdr:spPr>
        <a:xfrm>
          <a:off x="13131800" y="1135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34F22827-DF3A-4C00-8A76-3A81256796A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D2B2463D-B67A-4F56-A12F-C4DD59ECC45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A51EA895-BB99-473F-B049-EE06421F347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6FE89F5F-0690-4429-83A2-B1693D43A9A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EB93C720-6C3D-436F-AD3D-8ACB146AA59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B2BEB8CC-52C4-4D7C-A125-5905469EE1B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7F05765-33A3-433A-AD94-524E158E863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5200FE1E-8615-4836-AFBB-6C4A18B2A38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E0A2AF-D613-4249-B3C8-E79D79E8979E}"/>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5A877966-6FFB-4944-B92F-82241950D823}"/>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94AC6DFD-AB47-4DAC-83FA-186D0E99AD8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B689B6BD-7AAE-40F3-898D-BE8E167A61D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A83798F1-145E-4A75-BD93-DF3C2F65FD2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ポイントの減となり類似団体内平均を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ポイント下回った。今後も新規発行額を押さえ、残高の抑制に努めていく。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3549FD8C-1DF7-4AEF-B667-1F51EFA8FC1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1BDFB80F-E0FA-4450-8EA1-2C920005EA3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C5B9BB22-508E-4AFE-9DF1-82EE71A5DF3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C04A2003-763F-490C-B8C5-836B493AC12F}"/>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90721F15-BBFE-4CF6-AED8-28684B8A0898}"/>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6387EAB7-87FB-49F8-9A4A-2FC084FD214D}"/>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C434A711-A703-48D5-8E9E-0CE026301DF5}"/>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BEE549E2-B278-431A-B271-FC33AE3CEEBD}"/>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685C296F-28EA-48A9-9431-E60B0E11A546}"/>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164B6F12-5E38-4999-AB55-D1F6EC062368}"/>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9478D5FD-B1EF-4A9C-B416-EC5941059AFC}"/>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8EBCB5A0-CB87-4A1E-B785-F7E303BB8337}"/>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2D82703F-F7FC-45E4-9CAC-08195EBFFF6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72A0C539-93EC-49FF-9D02-7CAB21E5444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8C383EC1-0F20-4EB9-AA55-E991B5A19617}"/>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BACD699-3DBC-4AFA-BD99-67BBDB1430FD}"/>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786220B4-92F3-4E8A-840C-770E220F04DB}"/>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916697F9-AFF0-484F-9276-E3577D6BEE3D}"/>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7C28DAC-C092-4E69-A884-D3EEE686BDF6}"/>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41</xdr:row>
      <xdr:rowOff>148590</xdr:rowOff>
    </xdr:to>
    <xdr:cxnSp macro="">
      <xdr:nvCxnSpPr>
        <xdr:cNvPr id="379" name="直線コネクタ 378">
          <a:extLst>
            <a:ext uri="{FF2B5EF4-FFF2-40B4-BE49-F238E27FC236}">
              <a16:creationId xmlns:a16="http://schemas.microsoft.com/office/drawing/2014/main" id="{D4780EC4-9332-4419-B0AA-D465E7BCA1D6}"/>
            </a:ext>
          </a:extLst>
        </xdr:cNvPr>
        <xdr:cNvCxnSpPr/>
      </xdr:nvCxnSpPr>
      <xdr:spPr>
        <a:xfrm flipV="1">
          <a:off x="16179800" y="716195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A67D7DC5-BED2-4845-86AB-DD4A5F659E5A}"/>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88128ECC-D50F-44FE-982D-9E8BDC1267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156633</xdr:rowOff>
    </xdr:to>
    <xdr:cxnSp macro="">
      <xdr:nvCxnSpPr>
        <xdr:cNvPr id="382" name="直線コネクタ 381">
          <a:extLst>
            <a:ext uri="{FF2B5EF4-FFF2-40B4-BE49-F238E27FC236}">
              <a16:creationId xmlns:a16="http://schemas.microsoft.com/office/drawing/2014/main" id="{14A96D26-BB96-44A6-BCDA-7149357DE56F}"/>
            </a:ext>
          </a:extLst>
        </xdr:cNvPr>
        <xdr:cNvCxnSpPr/>
      </xdr:nvCxnSpPr>
      <xdr:spPr>
        <a:xfrm flipV="1">
          <a:off x="15290800" y="71780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639E4FE3-2043-40C3-AADD-B7456EB1073E}"/>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AE474F4A-ECC4-4C54-91A5-3F967269DAFD}"/>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156633</xdr:rowOff>
    </xdr:to>
    <xdr:cxnSp macro="">
      <xdr:nvCxnSpPr>
        <xdr:cNvPr id="385" name="直線コネクタ 384">
          <a:extLst>
            <a:ext uri="{FF2B5EF4-FFF2-40B4-BE49-F238E27FC236}">
              <a16:creationId xmlns:a16="http://schemas.microsoft.com/office/drawing/2014/main" id="{8EC31970-142B-43DC-8714-BA3202C2A4D7}"/>
            </a:ext>
          </a:extLst>
        </xdr:cNvPr>
        <xdr:cNvCxnSpPr/>
      </xdr:nvCxnSpPr>
      <xdr:spPr>
        <a:xfrm>
          <a:off x="14401800" y="71297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9C8CE420-5377-4C61-8076-58FE6C150FEC}"/>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D95A220A-7F43-4A87-A80E-7236C2B14192}"/>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100330</xdr:rowOff>
    </xdr:to>
    <xdr:cxnSp macro="">
      <xdr:nvCxnSpPr>
        <xdr:cNvPr id="388" name="直線コネクタ 387">
          <a:extLst>
            <a:ext uri="{FF2B5EF4-FFF2-40B4-BE49-F238E27FC236}">
              <a16:creationId xmlns:a16="http://schemas.microsoft.com/office/drawing/2014/main" id="{66BFFD90-1B87-4849-B1D1-0715A6E586CE}"/>
            </a:ext>
          </a:extLst>
        </xdr:cNvPr>
        <xdr:cNvCxnSpPr/>
      </xdr:nvCxnSpPr>
      <xdr:spPr>
        <a:xfrm>
          <a:off x="13512800" y="70091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67E5BB19-3D76-4183-8CDA-64F7D66B4DC8}"/>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A6134812-BABD-48BB-935F-983FC0E7A584}"/>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25E15F50-020A-4886-A086-30CBF92BD18E}"/>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9C92D57A-7FCB-479E-8C2B-A76FA8BE5F25}"/>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44A616C5-D560-4809-A67A-82E0C676B15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71B03C4F-6CBC-4548-A440-B2273D650911}"/>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DB44A69-2476-4951-9428-C6E3340E66B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7913368-766B-4A62-9678-DB50FD0E860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6291C99B-F553-400F-AE43-6366003C665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98" name="楕円 397">
          <a:extLst>
            <a:ext uri="{FF2B5EF4-FFF2-40B4-BE49-F238E27FC236}">
              <a16:creationId xmlns:a16="http://schemas.microsoft.com/office/drawing/2014/main" id="{81C54EEB-FC5D-4053-802A-C58DBD3842EF}"/>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98231</xdr:rowOff>
    </xdr:from>
    <xdr:ext cx="762000" cy="259045"/>
    <xdr:sp macro="" textlink="">
      <xdr:nvSpPr>
        <xdr:cNvPr id="399" name="公債費負担の状況該当値テキスト">
          <a:extLst>
            <a:ext uri="{FF2B5EF4-FFF2-40B4-BE49-F238E27FC236}">
              <a16:creationId xmlns:a16="http://schemas.microsoft.com/office/drawing/2014/main" id="{10FEAD14-7AB6-4BC4-B809-CCDE14F96F2F}"/>
            </a:ext>
          </a:extLst>
        </xdr:cNvPr>
        <xdr:cNvSpPr txBox="1"/>
      </xdr:nvSpPr>
      <xdr:spPr>
        <a:xfrm>
          <a:off x="171069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0" name="楕円 399">
          <a:extLst>
            <a:ext uri="{FF2B5EF4-FFF2-40B4-BE49-F238E27FC236}">
              <a16:creationId xmlns:a16="http://schemas.microsoft.com/office/drawing/2014/main" id="{06D8001A-5805-4576-A5A6-A092033B782C}"/>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401" name="テキスト ボックス 400">
          <a:extLst>
            <a:ext uri="{FF2B5EF4-FFF2-40B4-BE49-F238E27FC236}">
              <a16:creationId xmlns:a16="http://schemas.microsoft.com/office/drawing/2014/main" id="{CEC425DF-5036-4A63-ACFA-07BECDE43613}"/>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2" name="楕円 401">
          <a:extLst>
            <a:ext uri="{FF2B5EF4-FFF2-40B4-BE49-F238E27FC236}">
              <a16:creationId xmlns:a16="http://schemas.microsoft.com/office/drawing/2014/main" id="{B59F4AA3-F142-44F0-86D4-C5CD31DE592B}"/>
            </a:ext>
          </a:extLst>
        </xdr:cNvPr>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403" name="テキスト ボックス 402">
          <a:extLst>
            <a:ext uri="{FF2B5EF4-FFF2-40B4-BE49-F238E27FC236}">
              <a16:creationId xmlns:a16="http://schemas.microsoft.com/office/drawing/2014/main" id="{8B8F4318-D194-42DF-BCCB-FE70BB32C19E}"/>
            </a:ext>
          </a:extLst>
        </xdr:cNvPr>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4" name="楕円 403">
          <a:extLst>
            <a:ext uri="{FF2B5EF4-FFF2-40B4-BE49-F238E27FC236}">
              <a16:creationId xmlns:a16="http://schemas.microsoft.com/office/drawing/2014/main" id="{567AB677-B17C-4798-8320-79404EF5BA05}"/>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5" name="テキスト ボックス 404">
          <a:extLst>
            <a:ext uri="{FF2B5EF4-FFF2-40B4-BE49-F238E27FC236}">
              <a16:creationId xmlns:a16="http://schemas.microsoft.com/office/drawing/2014/main" id="{09D42983-796E-4012-B8C7-AAD8A2BF997D}"/>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6" name="楕円 405">
          <a:extLst>
            <a:ext uri="{FF2B5EF4-FFF2-40B4-BE49-F238E27FC236}">
              <a16:creationId xmlns:a16="http://schemas.microsoft.com/office/drawing/2014/main" id="{1739B8C2-1E26-4F41-A487-F02605560844}"/>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7" name="テキスト ボックス 406">
          <a:extLst>
            <a:ext uri="{FF2B5EF4-FFF2-40B4-BE49-F238E27FC236}">
              <a16:creationId xmlns:a16="http://schemas.microsoft.com/office/drawing/2014/main" id="{C2B84B13-2D6B-4CB3-BEF9-570AC393B01A}"/>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C4239AA6-4415-4483-BB35-92CF1619D7E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99EF1563-2863-4139-AF7B-63ED949AD48D}"/>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7323769A-3961-4C31-A2F5-42EE2AEBB87C}"/>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7DCF140D-D9EE-4112-B9EC-8FEA068D1A1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1F800EC8-2495-4A84-BE82-6BE15B822E4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4755ED1E-1687-4215-866D-7E349B9F6FFC}"/>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DAD34060-3503-4CCE-8C92-C97D523A7BC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34EDDDE4-59BD-449D-8F6E-08824347C5E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F975585E-CAE3-4904-B5C7-C584DEDCC7A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17E29F9-0051-4D1A-80B5-4C3710E4ABA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79277CFB-8275-46C0-B9B3-8ECDC258D9F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B6F23E50-07B1-420C-945A-52541FDC213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6B2148B7-076E-40F2-AE2B-24DEAE6DFE3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将来負担額を充当可能額が上回っているため、将来負担比率は生じていない。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72854D1A-E027-4511-8017-89F2F50D7D8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2D5353B4-B048-4216-9AF2-8668B7147B8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5841F814-484F-424C-84C9-B1AC88BE30D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15509F64-3575-48D7-B5C2-B858393CF4C1}"/>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C019EF78-6DE4-4AB7-B5BB-E16D4ED227F4}"/>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1FAC39C3-5A5F-4C83-B2C8-D337EA3817D1}"/>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C2E7A4A-271A-4E59-8602-7DA6E8547902}"/>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EAC23961-7B30-48A1-AC5F-833399C802FA}"/>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FFC05B37-4106-4F40-95FB-1C6DFA1FCEFB}"/>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B68A159A-4284-4EA2-A9CA-A4D375306D0C}"/>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B3A5DE9A-A8BF-4A50-8FEA-851205A327E2}"/>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F96DF94E-68FD-47A8-A9C4-AFE26F8D72CA}"/>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453060BA-237B-4965-BA38-21B7E93C8017}"/>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9562FB48-CFA8-41C9-B5F5-51EC44AB477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65D1C905-7408-4A14-B7BA-DA8211AE83B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7DC39550-5E91-40D2-A5D2-6B4459A35DA4}"/>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D76113EF-4262-48D7-A080-CDC375AE7277}"/>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D8B27AE0-A730-4D4E-9AD8-976ADF74B225}"/>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B6D5E68-6EDB-4714-96A5-C0276B58AFBA}"/>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2EEFE0A2-A826-4CE1-9C55-2EF7EADFFBC6}"/>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5B9B3B60-0781-4D27-A736-A0A5F64A1E8D}"/>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D60BF955-1915-4BC8-A593-5F729B560F97}"/>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DD472367-56C8-4EDC-A8FF-7FA43CA18DDE}"/>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951698BB-17F3-417C-B69F-A421CAEE247B}"/>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FF28B6F2-2AD8-4C73-AF38-620C40CC4978}"/>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C2A8DB02-5D98-4E61-A931-81AF8A089363}"/>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A7670DAA-A61D-4E3B-96A4-B0B3BB478C85}"/>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F5DD6B91-3049-4294-8F3A-20D22E03623B}"/>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8E000C3A-6F0A-4F60-9762-A7FCE55FF634}"/>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F327C6BE-C064-491B-896B-334911A29474}"/>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6D8ADD11-9307-4382-ACDC-A32226446E5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146D0467-6C7F-444F-8AD0-0B4F7ECB236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6C9572D6-5834-458B-97B4-BA27F92DE828}"/>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8551B2-AEE4-4486-9BAF-83BC538BF50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F6227A4C-D21C-47A6-B5F3-15E13F66D75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1,073
1,072
271.51
2,955,794
2,560,348
196,357
1,392,980
2,111,639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給与や手当の</a:t>
          </a:r>
          <a:r>
            <a:rPr kumimoji="1" lang="ja-JP" altLang="en-US" sz="1300">
              <a:solidFill>
                <a:schemeClr val="tx1"/>
              </a:solidFill>
              <a:latin typeface="ＭＳ Ｐゴシック" panose="020B0600070205080204" pitchFamily="50" charset="-128"/>
              <a:ea typeface="ＭＳ Ｐゴシック" panose="020B0600070205080204" pitchFamily="50" charset="-128"/>
            </a:rPr>
            <a:t>水準は高くないものの、人口に占める職員数が他団体と比べ多いため、経常収支比率の人件費が高くなっている。今後も、</a:t>
          </a:r>
          <a:r>
            <a:rPr kumimoji="1" lang="en-US" altLang="ja-JP" sz="1300">
              <a:solidFill>
                <a:schemeClr val="tx1"/>
              </a:solidFill>
              <a:latin typeface="ＭＳ Ｐゴシック" panose="020B0600070205080204" pitchFamily="50" charset="-128"/>
              <a:ea typeface="ＭＳ Ｐゴシック" panose="020B0600070205080204" pitchFamily="50" charset="-128"/>
            </a:rPr>
            <a:t>R3</a:t>
          </a:r>
          <a:r>
            <a:rPr kumimoji="1" lang="ja-JP" altLang="en-US" sz="1300">
              <a:solidFill>
                <a:schemeClr val="tx1"/>
              </a:solidFill>
              <a:latin typeface="ＭＳ Ｐゴシック" panose="020B0600070205080204" pitchFamily="50" charset="-128"/>
              <a:ea typeface="ＭＳ Ｐゴシック" panose="020B0600070205080204" pitchFamily="50" charset="-128"/>
            </a:rPr>
            <a:t>に策定した西米良村定員管理計画に基づき、中長期的な視点で</a:t>
          </a:r>
          <a:r>
            <a:rPr kumimoji="1" lang="ja-JP" altLang="en-US" sz="1300">
              <a:latin typeface="ＭＳ Ｐゴシック" panose="020B0600070205080204" pitchFamily="50" charset="-128"/>
              <a:ea typeface="ＭＳ Ｐゴシック" panose="020B0600070205080204" pitchFamily="50" charset="-128"/>
            </a:rPr>
            <a:t>の定員管理を進めていく。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24130</xdr:rowOff>
    </xdr:from>
    <xdr:to>
      <xdr:col>24</xdr:col>
      <xdr:colOff>25400</xdr:colOff>
      <xdr:row>39</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710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24130</xdr:rowOff>
    </xdr:from>
    <xdr:to>
      <xdr:col>19</xdr:col>
      <xdr:colOff>187325</xdr:colOff>
      <xdr:row>40</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71068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60706</xdr:rowOff>
    </xdr:from>
    <xdr:to>
      <xdr:col>15</xdr:col>
      <xdr:colOff>98425</xdr:colOff>
      <xdr:row>40</xdr:row>
      <xdr:rowOff>26416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472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28702</xdr:rowOff>
    </xdr:from>
    <xdr:to>
      <xdr:col>11</xdr:col>
      <xdr:colOff>9525</xdr:colOff>
      <xdr:row>39</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152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144780</xdr:rowOff>
    </xdr:from>
    <xdr:to>
      <xdr:col>20</xdr:col>
      <xdr:colOff>38100</xdr:colOff>
      <xdr:row>39</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59707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147066</xdr:rowOff>
    </xdr:from>
    <xdr:to>
      <xdr:col>15</xdr:col>
      <xdr:colOff>149225</xdr:colOff>
      <xdr:row>40</xdr:row>
      <xdr:rowOff>77216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61993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9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9906</xdr:rowOff>
    </xdr:from>
    <xdr:to>
      <xdr:col>11</xdr:col>
      <xdr:colOff>60325</xdr:colOff>
      <xdr:row>39</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96283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149352</xdr:rowOff>
    </xdr:from>
    <xdr:to>
      <xdr:col>6</xdr:col>
      <xdr:colOff>171450</xdr:colOff>
      <xdr:row>39</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小学校の</a:t>
          </a:r>
          <a:r>
            <a:rPr kumimoji="1" lang="en-US" altLang="ja-JP" sz="1300">
              <a:solidFill>
                <a:schemeClr val="tx1"/>
              </a:solidFill>
              <a:latin typeface="ＭＳ Ｐゴシック" panose="020B0600070205080204" pitchFamily="50" charset="-128"/>
              <a:ea typeface="ＭＳ Ｐゴシック" panose="020B0600070205080204" pitchFamily="50" charset="-128"/>
            </a:rPr>
            <a:t>ICT</a:t>
          </a:r>
          <a:r>
            <a:rPr kumimoji="1" lang="ja-JP" altLang="en-US" sz="1300">
              <a:solidFill>
                <a:schemeClr val="tx1"/>
              </a:solidFill>
              <a:latin typeface="ＭＳ Ｐゴシック" panose="020B0600070205080204" pitchFamily="50" charset="-128"/>
              <a:ea typeface="ＭＳ Ｐゴシック" panose="020B0600070205080204" pitchFamily="50" charset="-128"/>
            </a:rPr>
            <a:t>環境整備のための</a:t>
          </a:r>
          <a:r>
            <a:rPr kumimoji="1" lang="en-US" altLang="ja-JP" sz="1300">
              <a:solidFill>
                <a:schemeClr val="tx1"/>
              </a:solidFill>
              <a:latin typeface="ＭＳ Ｐゴシック" panose="020B0600070205080204" pitchFamily="50" charset="-128"/>
              <a:ea typeface="ＭＳ Ｐゴシック" panose="020B0600070205080204" pitchFamily="50" charset="-128"/>
            </a:rPr>
            <a:t>PC</a:t>
          </a:r>
          <a:r>
            <a:rPr kumimoji="1" lang="ja-JP" altLang="en-US" sz="1300">
              <a:solidFill>
                <a:schemeClr val="tx1"/>
              </a:solidFill>
              <a:latin typeface="ＭＳ Ｐゴシック" panose="020B0600070205080204" pitchFamily="50" charset="-128"/>
              <a:ea typeface="ＭＳ Ｐゴシック" panose="020B0600070205080204" pitchFamily="50" charset="-128"/>
            </a:rPr>
            <a:t>リース料の増と、庁舎電気料をはじめとする各施設の電気・燃料費の増により、昨年より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3.4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ポイント増となった。今後も燃料費の増額等が見込まれるが、価格の高騰は抑えることが困難なため、庁内設備の見直し等により費用の削減に努める。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17</xdr:row>
      <xdr:rowOff>97282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5648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44704</xdr:rowOff>
    </xdr:from>
    <xdr:to>
      <xdr:col>78</xdr:col>
      <xdr:colOff>69850</xdr:colOff>
      <xdr:row>16</xdr:row>
      <xdr:rowOff>113284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879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44704</xdr:rowOff>
    </xdr:from>
    <xdr:to>
      <xdr:col>73</xdr:col>
      <xdr:colOff>180975</xdr:colOff>
      <xdr:row>17</xdr:row>
      <xdr:rowOff>28702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8790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28702</xdr:rowOff>
    </xdr:from>
    <xdr:to>
      <xdr:col>69</xdr:col>
      <xdr:colOff>92075</xdr:colOff>
      <xdr:row>17</xdr:row>
      <xdr:rowOff>115570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433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18559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165354</xdr:rowOff>
    </xdr:from>
    <xdr:to>
      <xdr:col>74</xdr:col>
      <xdr:colOff>31750</xdr:colOff>
      <xdr:row>16</xdr:row>
      <xdr:rowOff>95504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105681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89679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障害者福祉事業による増加が大きく、前年比で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ポイント上回ることとなった。今後も、介護予防事業を積極的に進め、医療費の抑制を図り、扶助費の削減に努めていきたい。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53522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853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54</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146249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後期高齢者広域連合共通経費を負担金として仕分けしたこと等により、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ポイントの減となった。今後も繰出金等の適正化を図り、普通会計の負担額を減らしていくよう努める。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24130</xdr:rowOff>
    </xdr:from>
    <xdr:to>
      <xdr:col>82</xdr:col>
      <xdr:colOff>107950</xdr:colOff>
      <xdr:row>57</xdr:row>
      <xdr:rowOff>167005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25330"/>
          <a:ext cx="8382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98425</xdr:rowOff>
    </xdr:from>
    <xdr:to>
      <xdr:col>78</xdr:col>
      <xdr:colOff>69850</xdr:colOff>
      <xdr:row>57</xdr:row>
      <xdr:rowOff>167005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8710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98425</xdr:rowOff>
    </xdr:from>
    <xdr:to>
      <xdr:col>73</xdr:col>
      <xdr:colOff>180975</xdr:colOff>
      <xdr:row>58</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71075"/>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92710</xdr:rowOff>
    </xdr:from>
    <xdr:to>
      <xdr:col>69</xdr:col>
      <xdr:colOff>92075</xdr:colOff>
      <xdr:row>58</xdr:row>
      <xdr:rowOff>149860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0368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144780</xdr:rowOff>
    </xdr:from>
    <xdr:to>
      <xdr:col>82</xdr:col>
      <xdr:colOff>158750</xdr:colOff>
      <xdr:row>56</xdr:row>
      <xdr:rowOff>74930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161307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1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116205</xdr:rowOff>
    </xdr:from>
    <xdr:to>
      <xdr:col>78</xdr:col>
      <xdr:colOff>120650</xdr:colOff>
      <xdr:row>58</xdr:row>
      <xdr:rowOff>46355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31132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7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47625</xdr:rowOff>
    </xdr:from>
    <xdr:to>
      <xdr:col>74</xdr:col>
      <xdr:colOff>31750</xdr:colOff>
      <xdr:row>57</xdr:row>
      <xdr:rowOff>149225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159402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41910</xdr:rowOff>
    </xdr:from>
    <xdr:to>
      <xdr:col>65</xdr:col>
      <xdr:colOff>53975</xdr:colOff>
      <xdr:row>58</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128287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総合行政システム中間サーバー負担金等今後も継続的な支出が見込まれるものを補助費として仕分けをしたことにより、前年比で</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ポイント増となった。類似団</a:t>
          </a:r>
          <a:r>
            <a:rPr kumimoji="1" lang="ja-JP" altLang="en-US" sz="1300">
              <a:solidFill>
                <a:schemeClr val="tx1"/>
              </a:solidFill>
              <a:latin typeface="ＭＳ Ｐゴシック" panose="020B0600070205080204" pitchFamily="50" charset="-128"/>
              <a:ea typeface="ＭＳ Ｐゴシック" panose="020B0600070205080204" pitchFamily="50" charset="-128"/>
            </a:rPr>
            <a:t>体内</a:t>
          </a:r>
          <a:r>
            <a:rPr kumimoji="1" lang="ja-JP" altLang="en-US" sz="1300">
              <a:latin typeface="ＭＳ Ｐゴシック" panose="020B0600070205080204" pitchFamily="50" charset="-128"/>
              <a:ea typeface="ＭＳ Ｐゴシック" panose="020B0600070205080204" pitchFamily="50" charset="-128"/>
            </a:rPr>
            <a:t>平均は下回っているものの事業の見直しを行い、経費の縮減に努めていく。</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161290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0248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35</xdr:row>
      <xdr:rowOff>24130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015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56134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015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156718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0568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類似団体の平均を下回っているが、計画的な起債と償還により健全な財政運営の維持に努めていく。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92711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114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146050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114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146050</xdr:rowOff>
    </xdr:from>
    <xdr:to>
      <xdr:col>15</xdr:col>
      <xdr:colOff>98425</xdr:colOff>
      <xdr:row>76</xdr:row>
      <xdr:rowOff>149861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76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95250</xdr:rowOff>
    </xdr:from>
    <xdr:to>
      <xdr:col>15</xdr:col>
      <xdr:colOff>149225</xdr:colOff>
      <xdr:row>77</xdr:row>
      <xdr:rowOff>25400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繰出金の大幅な減額により今回微減となっている。今後も各事業の効率化、スリム化に務めるなど、経常経費の見直しによる縮減を進め、健全な財政運営に取り組んでいく。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54611</xdr:rowOff>
    </xdr:from>
    <xdr:to>
      <xdr:col>82</xdr:col>
      <xdr:colOff>107950</xdr:colOff>
      <xdr:row>78</xdr:row>
      <xdr:rowOff>149861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42771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54611</xdr:rowOff>
    </xdr:from>
    <xdr:to>
      <xdr:col>78</xdr:col>
      <xdr:colOff>69850</xdr:colOff>
      <xdr:row>78</xdr:row>
      <xdr:rowOff>96520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4277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96520</xdr:rowOff>
    </xdr:from>
    <xdr:to>
      <xdr:col>73</xdr:col>
      <xdr:colOff>180975</xdr:colOff>
      <xdr:row>79</xdr:row>
      <xdr:rowOff>119380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46962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119380</xdr:rowOff>
    </xdr:from>
    <xdr:to>
      <xdr:col>69</xdr:col>
      <xdr:colOff>92075</xdr:colOff>
      <xdr:row>80</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6639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3811</xdr:rowOff>
    </xdr:from>
    <xdr:to>
      <xdr:col>78</xdr:col>
      <xdr:colOff>120650</xdr:colOff>
      <xdr:row>78</xdr:row>
      <xdr:rowOff>105411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90188</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45720</xdr:rowOff>
    </xdr:from>
    <xdr:to>
      <xdr:col>74</xdr:col>
      <xdr:colOff>31750</xdr:colOff>
      <xdr:row>78</xdr:row>
      <xdr:rowOff>147320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68580</xdr:rowOff>
    </xdr:from>
    <xdr:to>
      <xdr:col>69</xdr:col>
      <xdr:colOff>142875</xdr:colOff>
      <xdr:row>79</xdr:row>
      <xdr:rowOff>170180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154957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156211</xdr:rowOff>
    </xdr:from>
    <xdr:to>
      <xdr:col>65</xdr:col>
      <xdr:colOff>53975</xdr:colOff>
      <xdr:row>80</xdr:row>
      <xdr:rowOff>86361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71138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40060</xdr:rowOff>
    </xdr:from>
    <xdr:to>
      <xdr:col>29</xdr:col>
      <xdr:colOff>127000</xdr:colOff>
      <xdr:row>16</xdr:row>
      <xdr:rowOff>86333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30885"/>
          <a:ext cx="647700" cy="46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86333</xdr:rowOff>
    </xdr:from>
    <xdr:to>
      <xdr:col>26</xdr:col>
      <xdr:colOff>50800</xdr:colOff>
      <xdr:row>16</xdr:row>
      <xdr:rowOff>117464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77158"/>
          <a:ext cx="698500" cy="31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117464</xdr:rowOff>
    </xdr:from>
    <xdr:to>
      <xdr:col>22</xdr:col>
      <xdr:colOff>114300</xdr:colOff>
      <xdr:row>16</xdr:row>
      <xdr:rowOff>137347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08289"/>
          <a:ext cx="698500" cy="19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137347</xdr:rowOff>
    </xdr:from>
    <xdr:to>
      <xdr:col>18</xdr:col>
      <xdr:colOff>177800</xdr:colOff>
      <xdr:row>17</xdr:row>
      <xdr:rowOff>54018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28172"/>
          <a:ext cx="698500" cy="88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160710</xdr:rowOff>
    </xdr:from>
    <xdr:to>
      <xdr:col>29</xdr:col>
      <xdr:colOff>177800</xdr:colOff>
      <xdr:row>16</xdr:row>
      <xdr:rowOff>90860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80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5787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35533</xdr:rowOff>
    </xdr:from>
    <xdr:to>
      <xdr:col>26</xdr:col>
      <xdr:colOff>101600</xdr:colOff>
      <xdr:row>16</xdr:row>
      <xdr:rowOff>137133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26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147310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95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66664</xdr:rowOff>
    </xdr:from>
    <xdr:to>
      <xdr:col>22</xdr:col>
      <xdr:colOff>165100</xdr:colOff>
      <xdr:row>16</xdr:row>
      <xdr:rowOff>168264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5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6991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2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86547</xdr:rowOff>
    </xdr:from>
    <xdr:to>
      <xdr:col>19</xdr:col>
      <xdr:colOff>38100</xdr:colOff>
      <xdr:row>17</xdr:row>
      <xdr:rowOff>16697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77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26874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4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3218</xdr:rowOff>
    </xdr:from>
    <xdr:to>
      <xdr:col>15</xdr:col>
      <xdr:colOff>101600</xdr:colOff>
      <xdr:row>17</xdr:row>
      <xdr:rowOff>104818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6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114995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159740</xdr:rowOff>
    </xdr:from>
    <xdr:to>
      <xdr:col>29</xdr:col>
      <xdr:colOff>127000</xdr:colOff>
      <xdr:row>37</xdr:row>
      <xdr:rowOff>369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12990"/>
          <a:ext cx="647700" cy="12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369</xdr:rowOff>
    </xdr:from>
    <xdr:to>
      <xdr:col>26</xdr:col>
      <xdr:colOff>50800</xdr:colOff>
      <xdr:row>37</xdr:row>
      <xdr:rowOff>12389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25069"/>
          <a:ext cx="698500" cy="12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12389</xdr:rowOff>
    </xdr:from>
    <xdr:to>
      <xdr:col>22</xdr:col>
      <xdr:colOff>114300</xdr:colOff>
      <xdr:row>37</xdr:row>
      <xdr:rowOff>29022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137089"/>
          <a:ext cx="698500" cy="16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29022</xdr:rowOff>
    </xdr:from>
    <xdr:to>
      <xdr:col>18</xdr:col>
      <xdr:colOff>177800</xdr:colOff>
      <xdr:row>37</xdr:row>
      <xdr:rowOff>75620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153722"/>
          <a:ext cx="698500" cy="46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108940</xdr:rowOff>
    </xdr:from>
    <xdr:to>
      <xdr:col>29</xdr:col>
      <xdr:colOff>177800</xdr:colOff>
      <xdr:row>37</xdr:row>
      <xdr:rowOff>39090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62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296917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0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121019</xdr:rowOff>
    </xdr:from>
    <xdr:to>
      <xdr:col>26</xdr:col>
      <xdr:colOff>101600</xdr:colOff>
      <xdr:row>37</xdr:row>
      <xdr:rowOff>51169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7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232796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4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133039</xdr:rowOff>
    </xdr:from>
    <xdr:to>
      <xdr:col>22</xdr:col>
      <xdr:colOff>165100</xdr:colOff>
      <xdr:row>37</xdr:row>
      <xdr:rowOff>63189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86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244816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5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149672</xdr:rowOff>
    </xdr:from>
    <xdr:to>
      <xdr:col>19</xdr:col>
      <xdr:colOff>38100</xdr:colOff>
      <xdr:row>37</xdr:row>
      <xdr:rowOff>79822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02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261449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7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24820</xdr:rowOff>
    </xdr:from>
    <xdr:to>
      <xdr:col>15</xdr:col>
      <xdr:colOff>101600</xdr:colOff>
      <xdr:row>37</xdr:row>
      <xdr:rowOff>126420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49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308047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1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1,073
1,072
271.51
2,955,794
2,560,348
196,357
1,392,980
2,111,639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9049</xdr:rowOff>
    </xdr:from>
    <xdr:to>
      <xdr:col>24</xdr:col>
      <xdr:colOff>63500</xdr:colOff>
      <xdr:row>34</xdr:row>
      <xdr:rowOff>60080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838349"/>
          <a:ext cx="838200" cy="5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60080</xdr:rowOff>
    </xdr:from>
    <xdr:to>
      <xdr:col>19</xdr:col>
      <xdr:colOff>177800</xdr:colOff>
      <xdr:row>34</xdr:row>
      <xdr:rowOff>76989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889380"/>
          <a:ext cx="889000" cy="1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76989</xdr:rowOff>
    </xdr:from>
    <xdr:to>
      <xdr:col>15</xdr:col>
      <xdr:colOff>50800</xdr:colOff>
      <xdr:row>34</xdr:row>
      <xdr:rowOff>150878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906289"/>
          <a:ext cx="889000" cy="7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150878</xdr:rowOff>
    </xdr:from>
    <xdr:to>
      <xdr:col>10</xdr:col>
      <xdr:colOff>114300</xdr:colOff>
      <xdr:row>35</xdr:row>
      <xdr:rowOff>32791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5980178"/>
          <a:ext cx="889000" cy="5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129699</xdr:rowOff>
    </xdr:from>
    <xdr:to>
      <xdr:col>24</xdr:col>
      <xdr:colOff>114300</xdr:colOff>
      <xdr:row>34</xdr:row>
      <xdr:rowOff>59849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78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152576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63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9280</xdr:rowOff>
    </xdr:from>
    <xdr:to>
      <xdr:col>20</xdr:col>
      <xdr:colOff>38100</xdr:colOff>
      <xdr:row>34</xdr:row>
      <xdr:rowOff>110880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127407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1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26189</xdr:rowOff>
    </xdr:from>
    <xdr:to>
      <xdr:col>15</xdr:col>
      <xdr:colOff>101600</xdr:colOff>
      <xdr:row>34</xdr:row>
      <xdr:rowOff>127789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85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144316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3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100078</xdr:rowOff>
    </xdr:from>
    <xdr:to>
      <xdr:col>10</xdr:col>
      <xdr:colOff>165100</xdr:colOff>
      <xdr:row>35</xdr:row>
      <xdr:rowOff>30228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46755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70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153441</xdr:rowOff>
    </xdr:from>
    <xdr:to>
      <xdr:col>6</xdr:col>
      <xdr:colOff>38100</xdr:colOff>
      <xdr:row>35</xdr:row>
      <xdr:rowOff>83591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9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100118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75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118776</xdr:rowOff>
    </xdr:from>
    <xdr:to>
      <xdr:col>24</xdr:col>
      <xdr:colOff>63500</xdr:colOff>
      <xdr:row>57</xdr:row>
      <xdr:rowOff>11618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19976"/>
          <a:ext cx="838200" cy="6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118776</xdr:rowOff>
    </xdr:from>
    <xdr:to>
      <xdr:col>19</xdr:col>
      <xdr:colOff>177800</xdr:colOff>
      <xdr:row>56</xdr:row>
      <xdr:rowOff>166090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19976"/>
          <a:ext cx="889000" cy="4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101528</xdr:rowOff>
    </xdr:from>
    <xdr:to>
      <xdr:col>15</xdr:col>
      <xdr:colOff>50800</xdr:colOff>
      <xdr:row>56</xdr:row>
      <xdr:rowOff>166090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02728"/>
          <a:ext cx="889000" cy="6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101528</xdr:rowOff>
    </xdr:from>
    <xdr:to>
      <xdr:col>10</xdr:col>
      <xdr:colOff>114300</xdr:colOff>
      <xdr:row>56</xdr:row>
      <xdr:rowOff>161354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02728"/>
          <a:ext cx="889000" cy="5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132268</xdr:rowOff>
    </xdr:from>
    <xdr:to>
      <xdr:col>24</xdr:col>
      <xdr:colOff>114300</xdr:colOff>
      <xdr:row>57</xdr:row>
      <xdr:rowOff>62418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155145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8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67976</xdr:rowOff>
    </xdr:from>
    <xdr:to>
      <xdr:col>20</xdr:col>
      <xdr:colOff>38100</xdr:colOff>
      <xdr:row>56</xdr:row>
      <xdr:rowOff>169576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14653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4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115290</xdr:rowOff>
    </xdr:from>
    <xdr:to>
      <xdr:col>15</xdr:col>
      <xdr:colOff>101600</xdr:colOff>
      <xdr:row>57</xdr:row>
      <xdr:rowOff>45440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61967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9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50728</xdr:rowOff>
    </xdr:from>
    <xdr:to>
      <xdr:col>10</xdr:col>
      <xdr:colOff>165100</xdr:colOff>
      <xdr:row>56</xdr:row>
      <xdr:rowOff>152328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168855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2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110554</xdr:rowOff>
    </xdr:from>
    <xdr:to>
      <xdr:col>6</xdr:col>
      <xdr:colOff>38100</xdr:colOff>
      <xdr:row>57</xdr:row>
      <xdr:rowOff>40704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1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57231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8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68726</xdr:rowOff>
    </xdr:from>
    <xdr:to>
      <xdr:col>24</xdr:col>
      <xdr:colOff>63500</xdr:colOff>
      <xdr:row>77</xdr:row>
      <xdr:rowOff>96438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70376"/>
          <a:ext cx="838200" cy="2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63731</xdr:rowOff>
    </xdr:from>
    <xdr:to>
      <xdr:col>19</xdr:col>
      <xdr:colOff>177800</xdr:colOff>
      <xdr:row>77</xdr:row>
      <xdr:rowOff>96438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65381"/>
          <a:ext cx="889000" cy="3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63731</xdr:rowOff>
    </xdr:from>
    <xdr:to>
      <xdr:col>15</xdr:col>
      <xdr:colOff>50800</xdr:colOff>
      <xdr:row>77</xdr:row>
      <xdr:rowOff>73481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65381"/>
          <a:ext cx="889000" cy="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73481</xdr:rowOff>
    </xdr:from>
    <xdr:to>
      <xdr:col>10</xdr:col>
      <xdr:colOff>114300</xdr:colOff>
      <xdr:row>77</xdr:row>
      <xdr:rowOff>104862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75131"/>
          <a:ext cx="889000" cy="3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17926</xdr:rowOff>
    </xdr:from>
    <xdr:to>
      <xdr:col>24</xdr:col>
      <xdr:colOff>114300</xdr:colOff>
      <xdr:row>77</xdr:row>
      <xdr:rowOff>119526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167803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45638</xdr:rowOff>
    </xdr:from>
    <xdr:to>
      <xdr:col>20</xdr:col>
      <xdr:colOff>38100</xdr:colOff>
      <xdr:row>77</xdr:row>
      <xdr:rowOff>147238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138365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4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12931</xdr:rowOff>
    </xdr:from>
    <xdr:to>
      <xdr:col>15</xdr:col>
      <xdr:colOff>101600</xdr:colOff>
      <xdr:row>77</xdr:row>
      <xdr:rowOff>114531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105658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22681</xdr:rowOff>
    </xdr:from>
    <xdr:to>
      <xdr:col>10</xdr:col>
      <xdr:colOff>165100</xdr:colOff>
      <xdr:row>77</xdr:row>
      <xdr:rowOff>124281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115408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1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54062</xdr:rowOff>
    </xdr:from>
    <xdr:to>
      <xdr:col>6</xdr:col>
      <xdr:colOff>38100</xdr:colOff>
      <xdr:row>77</xdr:row>
      <xdr:rowOff>155662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5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146789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4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36632</xdr:rowOff>
    </xdr:from>
    <xdr:to>
      <xdr:col>24</xdr:col>
      <xdr:colOff>63500</xdr:colOff>
      <xdr:row>95</xdr:row>
      <xdr:rowOff>32951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152932"/>
          <a:ext cx="838200" cy="16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36632</xdr:rowOff>
    </xdr:from>
    <xdr:to>
      <xdr:col>19</xdr:col>
      <xdr:colOff>177800</xdr:colOff>
      <xdr:row>95</xdr:row>
      <xdr:rowOff>126639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52932"/>
          <a:ext cx="889000" cy="26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126639</xdr:rowOff>
    </xdr:from>
    <xdr:to>
      <xdr:col>15</xdr:col>
      <xdr:colOff>50800</xdr:colOff>
      <xdr:row>96</xdr:row>
      <xdr:rowOff>27808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14389"/>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10313</xdr:rowOff>
    </xdr:from>
    <xdr:to>
      <xdr:col>10</xdr:col>
      <xdr:colOff>114300</xdr:colOff>
      <xdr:row>96</xdr:row>
      <xdr:rowOff>27808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69513"/>
          <a:ext cx="8890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153601</xdr:rowOff>
    </xdr:from>
    <xdr:to>
      <xdr:col>24</xdr:col>
      <xdr:colOff>114300</xdr:colOff>
      <xdr:row>95</xdr:row>
      <xdr:rowOff>83751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5028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2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157282</xdr:rowOff>
    </xdr:from>
    <xdr:to>
      <xdr:col>20</xdr:col>
      <xdr:colOff>38100</xdr:colOff>
      <xdr:row>94</xdr:row>
      <xdr:rowOff>87432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103959</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7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75839</xdr:rowOff>
    </xdr:from>
    <xdr:to>
      <xdr:col>15</xdr:col>
      <xdr:colOff>101600</xdr:colOff>
      <xdr:row>96</xdr:row>
      <xdr:rowOff>5989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22516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148458</xdr:rowOff>
    </xdr:from>
    <xdr:to>
      <xdr:col>10</xdr:col>
      <xdr:colOff>165100</xdr:colOff>
      <xdr:row>96</xdr:row>
      <xdr:rowOff>78608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95135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130963</xdr:rowOff>
    </xdr:from>
    <xdr:to>
      <xdr:col>6</xdr:col>
      <xdr:colOff>38100</xdr:colOff>
      <xdr:row>96</xdr:row>
      <xdr:rowOff>61113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1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77640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54905</xdr:rowOff>
    </xdr:from>
    <xdr:to>
      <xdr:col>55</xdr:col>
      <xdr:colOff>0</xdr:colOff>
      <xdr:row>36</xdr:row>
      <xdr:rowOff>56154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27105"/>
          <a:ext cx="8382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9638</xdr:rowOff>
    </xdr:from>
    <xdr:to>
      <xdr:col>50</xdr:col>
      <xdr:colOff>114300</xdr:colOff>
      <xdr:row>36</xdr:row>
      <xdr:rowOff>54905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10388"/>
          <a:ext cx="889000" cy="21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9638</xdr:rowOff>
    </xdr:from>
    <xdr:to>
      <xdr:col>45</xdr:col>
      <xdr:colOff>177800</xdr:colOff>
      <xdr:row>37</xdr:row>
      <xdr:rowOff>11006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10388"/>
          <a:ext cx="889000" cy="34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7108</xdr:rowOff>
    </xdr:from>
    <xdr:to>
      <xdr:col>41</xdr:col>
      <xdr:colOff>50800</xdr:colOff>
      <xdr:row>37</xdr:row>
      <xdr:rowOff>11006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50758"/>
          <a:ext cx="889000" cy="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5354</xdr:rowOff>
    </xdr:from>
    <xdr:to>
      <xdr:col>55</xdr:col>
      <xdr:colOff>50800</xdr:colOff>
      <xdr:row>36</xdr:row>
      <xdr:rowOff>106954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7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28231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2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4105</xdr:rowOff>
    </xdr:from>
    <xdr:to>
      <xdr:col>50</xdr:col>
      <xdr:colOff>165100</xdr:colOff>
      <xdr:row>36</xdr:row>
      <xdr:rowOff>105705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7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122232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5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130288</xdr:rowOff>
    </xdr:from>
    <xdr:to>
      <xdr:col>46</xdr:col>
      <xdr:colOff>38100</xdr:colOff>
      <xdr:row>35</xdr:row>
      <xdr:rowOff>60438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76965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3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131656</xdr:rowOff>
    </xdr:from>
    <xdr:to>
      <xdr:col>41</xdr:col>
      <xdr:colOff>101600</xdr:colOff>
      <xdr:row>37</xdr:row>
      <xdr:rowOff>61806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52933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39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127758</xdr:rowOff>
    </xdr:from>
    <xdr:to>
      <xdr:col>36</xdr:col>
      <xdr:colOff>165100</xdr:colOff>
      <xdr:row>37</xdr:row>
      <xdr:rowOff>57908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74435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7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118083</xdr:rowOff>
    </xdr:from>
    <xdr:to>
      <xdr:col>55</xdr:col>
      <xdr:colOff>0</xdr:colOff>
      <xdr:row>56</xdr:row>
      <xdr:rowOff>143541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719283"/>
          <a:ext cx="838200" cy="2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62870</xdr:rowOff>
    </xdr:from>
    <xdr:to>
      <xdr:col>50</xdr:col>
      <xdr:colOff>114300</xdr:colOff>
      <xdr:row>56</xdr:row>
      <xdr:rowOff>118083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492620"/>
          <a:ext cx="889000" cy="22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62870</xdr:rowOff>
    </xdr:from>
    <xdr:to>
      <xdr:col>45</xdr:col>
      <xdr:colOff>177800</xdr:colOff>
      <xdr:row>56</xdr:row>
      <xdr:rowOff>62839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492620"/>
          <a:ext cx="889000" cy="1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145198</xdr:rowOff>
    </xdr:from>
    <xdr:to>
      <xdr:col>41</xdr:col>
      <xdr:colOff>50800</xdr:colOff>
      <xdr:row>56</xdr:row>
      <xdr:rowOff>62839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574948"/>
          <a:ext cx="889000" cy="8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92741</xdr:rowOff>
    </xdr:from>
    <xdr:to>
      <xdr:col>55</xdr:col>
      <xdr:colOff>50800</xdr:colOff>
      <xdr:row>57</xdr:row>
      <xdr:rowOff>22891</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9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115618</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54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67283</xdr:rowOff>
    </xdr:from>
    <xdr:to>
      <xdr:col>50</xdr:col>
      <xdr:colOff>165100</xdr:colOff>
      <xdr:row>56</xdr:row>
      <xdr:rowOff>168883</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6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13960</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44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12070</xdr:rowOff>
    </xdr:from>
    <xdr:to>
      <xdr:col>46</xdr:col>
      <xdr:colOff>38100</xdr:colOff>
      <xdr:row>55</xdr:row>
      <xdr:rowOff>113670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4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130197</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21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12039</xdr:rowOff>
    </xdr:from>
    <xdr:to>
      <xdr:col>41</xdr:col>
      <xdr:colOff>101600</xdr:colOff>
      <xdr:row>56</xdr:row>
      <xdr:rowOff>113639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130166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38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94398</xdr:rowOff>
    </xdr:from>
    <xdr:to>
      <xdr:col>36</xdr:col>
      <xdr:colOff>165100</xdr:colOff>
      <xdr:row>56</xdr:row>
      <xdr:rowOff>24548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5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41075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29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167067</xdr:rowOff>
    </xdr:from>
    <xdr:to>
      <xdr:col>55</xdr:col>
      <xdr:colOff>0</xdr:colOff>
      <xdr:row>78</xdr:row>
      <xdr:rowOff>22442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68717"/>
          <a:ext cx="838200" cy="2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168275</xdr:rowOff>
    </xdr:from>
    <xdr:to>
      <xdr:col>50</xdr:col>
      <xdr:colOff>114300</xdr:colOff>
      <xdr:row>78</xdr:row>
      <xdr:rowOff>22442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69925"/>
          <a:ext cx="889000" cy="2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61356</xdr:rowOff>
    </xdr:from>
    <xdr:to>
      <xdr:col>45</xdr:col>
      <xdr:colOff>177800</xdr:colOff>
      <xdr:row>77</xdr:row>
      <xdr:rowOff>168275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263006"/>
          <a:ext cx="889000" cy="10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61356</xdr:rowOff>
    </xdr:from>
    <xdr:to>
      <xdr:col>41</xdr:col>
      <xdr:colOff>50800</xdr:colOff>
      <xdr:row>77</xdr:row>
      <xdr:rowOff>169797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263006"/>
          <a:ext cx="889000" cy="10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116267</xdr:rowOff>
    </xdr:from>
    <xdr:to>
      <xdr:col>55</xdr:col>
      <xdr:colOff>50800</xdr:colOff>
      <xdr:row>78</xdr:row>
      <xdr:rowOff>46417</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1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143092</xdr:rowOff>
    </xdr:from>
    <xdr:to>
      <xdr:col>50</xdr:col>
      <xdr:colOff>165100</xdr:colOff>
      <xdr:row>78</xdr:row>
      <xdr:rowOff>73242</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64369</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4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117475</xdr:rowOff>
    </xdr:from>
    <xdr:to>
      <xdr:col>46</xdr:col>
      <xdr:colOff>38100</xdr:colOff>
      <xdr:row>78</xdr:row>
      <xdr:rowOff>47625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38752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1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10556</xdr:rowOff>
    </xdr:from>
    <xdr:to>
      <xdr:col>41</xdr:col>
      <xdr:colOff>101600</xdr:colOff>
      <xdr:row>77</xdr:row>
      <xdr:rowOff>112156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2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128683</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298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118997</xdr:rowOff>
    </xdr:from>
    <xdr:to>
      <xdr:col>36</xdr:col>
      <xdr:colOff>165100</xdr:colOff>
      <xdr:row>78</xdr:row>
      <xdr:rowOff>49147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2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40274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1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33117</xdr:rowOff>
    </xdr:from>
    <xdr:to>
      <xdr:col>55</xdr:col>
      <xdr:colOff>0</xdr:colOff>
      <xdr:row>95</xdr:row>
      <xdr:rowOff>144163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320867"/>
          <a:ext cx="838200" cy="11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56149</xdr:rowOff>
    </xdr:from>
    <xdr:to>
      <xdr:col>50</xdr:col>
      <xdr:colOff>114300</xdr:colOff>
      <xdr:row>95</xdr:row>
      <xdr:rowOff>33117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5658099"/>
          <a:ext cx="889000" cy="66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56149</xdr:rowOff>
    </xdr:from>
    <xdr:to>
      <xdr:col>45</xdr:col>
      <xdr:colOff>177800</xdr:colOff>
      <xdr:row>96</xdr:row>
      <xdr:rowOff>93973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5658099"/>
          <a:ext cx="889000" cy="89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102792</xdr:rowOff>
    </xdr:from>
    <xdr:to>
      <xdr:col>41</xdr:col>
      <xdr:colOff>50800</xdr:colOff>
      <xdr:row>96</xdr:row>
      <xdr:rowOff>93973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5876192"/>
          <a:ext cx="889000" cy="67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93363</xdr:rowOff>
    </xdr:from>
    <xdr:to>
      <xdr:col>55</xdr:col>
      <xdr:colOff>50800</xdr:colOff>
      <xdr:row>96</xdr:row>
      <xdr:rowOff>23513</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3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116240</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23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153767</xdr:rowOff>
    </xdr:from>
    <xdr:to>
      <xdr:col>50</xdr:col>
      <xdr:colOff>165100</xdr:colOff>
      <xdr:row>95</xdr:row>
      <xdr:rowOff>83917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27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100444</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04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5349</xdr:rowOff>
    </xdr:from>
    <xdr:to>
      <xdr:col>46</xdr:col>
      <xdr:colOff>38100</xdr:colOff>
      <xdr:row>91</xdr:row>
      <xdr:rowOff>106949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560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123476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538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43173</xdr:rowOff>
    </xdr:from>
    <xdr:to>
      <xdr:col>41</xdr:col>
      <xdr:colOff>101600</xdr:colOff>
      <xdr:row>96</xdr:row>
      <xdr:rowOff>144773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5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161300</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27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51992</xdr:rowOff>
    </xdr:from>
    <xdr:to>
      <xdr:col>36</xdr:col>
      <xdr:colOff>165100</xdr:colOff>
      <xdr:row>92</xdr:row>
      <xdr:rowOff>153592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58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170119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560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89098</xdr:rowOff>
    </xdr:from>
    <xdr:to>
      <xdr:col>85</xdr:col>
      <xdr:colOff>127000</xdr:colOff>
      <xdr:row>36</xdr:row>
      <xdr:rowOff>128845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089848"/>
          <a:ext cx="838200" cy="21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38314</xdr:rowOff>
    </xdr:from>
    <xdr:to>
      <xdr:col>81</xdr:col>
      <xdr:colOff>50800</xdr:colOff>
      <xdr:row>35</xdr:row>
      <xdr:rowOff>89098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039064"/>
          <a:ext cx="889000" cy="5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38314</xdr:rowOff>
    </xdr:from>
    <xdr:to>
      <xdr:col>76</xdr:col>
      <xdr:colOff>114300</xdr:colOff>
      <xdr:row>37</xdr:row>
      <xdr:rowOff>48630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039064"/>
          <a:ext cx="889000" cy="35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48630</xdr:rowOff>
    </xdr:from>
    <xdr:to>
      <xdr:col>71</xdr:col>
      <xdr:colOff>177800</xdr:colOff>
      <xdr:row>38</xdr:row>
      <xdr:rowOff>133482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392280"/>
          <a:ext cx="889000" cy="2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78045</xdr:rowOff>
    </xdr:from>
    <xdr:to>
      <xdr:col>85</xdr:col>
      <xdr:colOff>177800</xdr:colOff>
      <xdr:row>37</xdr:row>
      <xdr:rowOff>8195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2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100922</xdr:rowOff>
    </xdr:from>
    <xdr:ext cx="599010"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10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38298</xdr:rowOff>
    </xdr:from>
    <xdr:to>
      <xdr:col>81</xdr:col>
      <xdr:colOff>101600</xdr:colOff>
      <xdr:row>35</xdr:row>
      <xdr:rowOff>139898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03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156425</xdr:rowOff>
    </xdr:from>
    <xdr:ext cx="59901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181795" y="581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158964</xdr:rowOff>
    </xdr:from>
    <xdr:to>
      <xdr:col>76</xdr:col>
      <xdr:colOff>165100</xdr:colOff>
      <xdr:row>35</xdr:row>
      <xdr:rowOff>89114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598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105641</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292795" y="57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169280</xdr:rowOff>
    </xdr:from>
    <xdr:to>
      <xdr:col>72</xdr:col>
      <xdr:colOff>38100</xdr:colOff>
      <xdr:row>37</xdr:row>
      <xdr:rowOff>99430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34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115957</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03795" y="611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82682</xdr:rowOff>
    </xdr:from>
    <xdr:to>
      <xdr:col>67</xdr:col>
      <xdr:colOff>101600</xdr:colOff>
      <xdr:row>39</xdr:row>
      <xdr:rowOff>12832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29359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3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158614</xdr:rowOff>
    </xdr:from>
    <xdr:to>
      <xdr:col>85</xdr:col>
      <xdr:colOff>127000</xdr:colOff>
      <xdr:row>76</xdr:row>
      <xdr:rowOff>168650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88814"/>
          <a:ext cx="8382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164754</xdr:rowOff>
    </xdr:from>
    <xdr:to>
      <xdr:col>81</xdr:col>
      <xdr:colOff>50800</xdr:colOff>
      <xdr:row>76</xdr:row>
      <xdr:rowOff>168650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194954"/>
          <a:ext cx="889000" cy="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164754</xdr:rowOff>
    </xdr:from>
    <xdr:to>
      <xdr:col>76</xdr:col>
      <xdr:colOff>114300</xdr:colOff>
      <xdr:row>77</xdr:row>
      <xdr:rowOff>28564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194954"/>
          <a:ext cx="889000" cy="3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28564</xdr:rowOff>
    </xdr:from>
    <xdr:to>
      <xdr:col>71</xdr:col>
      <xdr:colOff>177800</xdr:colOff>
      <xdr:row>77</xdr:row>
      <xdr:rowOff>39190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30214"/>
          <a:ext cx="889000" cy="1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107814</xdr:rowOff>
    </xdr:from>
    <xdr:to>
      <xdr:col>85</xdr:col>
      <xdr:colOff>177800</xdr:colOff>
      <xdr:row>77</xdr:row>
      <xdr:rowOff>37964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130691</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8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117850</xdr:rowOff>
    </xdr:from>
    <xdr:to>
      <xdr:col>81</xdr:col>
      <xdr:colOff>101600</xdr:colOff>
      <xdr:row>77</xdr:row>
      <xdr:rowOff>48000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64527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2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113954</xdr:rowOff>
    </xdr:from>
    <xdr:to>
      <xdr:col>76</xdr:col>
      <xdr:colOff>165100</xdr:colOff>
      <xdr:row>77</xdr:row>
      <xdr:rowOff>44104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4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60631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1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149214</xdr:rowOff>
    </xdr:from>
    <xdr:to>
      <xdr:col>72</xdr:col>
      <xdr:colOff>38100</xdr:colOff>
      <xdr:row>77</xdr:row>
      <xdr:rowOff>79364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95891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95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159840</xdr:rowOff>
    </xdr:from>
    <xdr:to>
      <xdr:col>67</xdr:col>
      <xdr:colOff>101600</xdr:colOff>
      <xdr:row>77</xdr:row>
      <xdr:rowOff>89990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106518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6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85705</xdr:rowOff>
    </xdr:from>
    <xdr:to>
      <xdr:col>85</xdr:col>
      <xdr:colOff>127000</xdr:colOff>
      <xdr:row>98</xdr:row>
      <xdr:rowOff>88157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544905"/>
          <a:ext cx="838200" cy="34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85705</xdr:rowOff>
    </xdr:from>
    <xdr:to>
      <xdr:col>81</xdr:col>
      <xdr:colOff>50800</xdr:colOff>
      <xdr:row>97</xdr:row>
      <xdr:rowOff>5542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544905"/>
          <a:ext cx="889000" cy="9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5542</xdr:rowOff>
    </xdr:from>
    <xdr:to>
      <xdr:col>76</xdr:col>
      <xdr:colOff>114300</xdr:colOff>
      <xdr:row>97</xdr:row>
      <xdr:rowOff>125659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636192"/>
          <a:ext cx="889000" cy="1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69636</xdr:rowOff>
    </xdr:from>
    <xdr:to>
      <xdr:col>71</xdr:col>
      <xdr:colOff>177800</xdr:colOff>
      <xdr:row>97</xdr:row>
      <xdr:rowOff>125659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700286"/>
          <a:ext cx="889000" cy="5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37357</xdr:rowOff>
    </xdr:from>
    <xdr:to>
      <xdr:col>85</xdr:col>
      <xdr:colOff>177800</xdr:colOff>
      <xdr:row>98</xdr:row>
      <xdr:rowOff>138957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34905</xdr:rowOff>
    </xdr:from>
    <xdr:to>
      <xdr:col>81</xdr:col>
      <xdr:colOff>101600</xdr:colOff>
      <xdr:row>96</xdr:row>
      <xdr:rowOff>136505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49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153032</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26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126192</xdr:rowOff>
    </xdr:from>
    <xdr:to>
      <xdr:col>76</xdr:col>
      <xdr:colOff>165100</xdr:colOff>
      <xdr:row>97</xdr:row>
      <xdr:rowOff>56342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5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72869</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36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74859</xdr:rowOff>
    </xdr:from>
    <xdr:to>
      <xdr:col>72</xdr:col>
      <xdr:colOff>38100</xdr:colOff>
      <xdr:row>98</xdr:row>
      <xdr:rowOff>5009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0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21536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48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18836</xdr:rowOff>
    </xdr:from>
    <xdr:to>
      <xdr:col>67</xdr:col>
      <xdr:colOff>101600</xdr:colOff>
      <xdr:row>97</xdr:row>
      <xdr:rowOff>120436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64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136963</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42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169029</xdr:rowOff>
    </xdr:from>
    <xdr:to>
      <xdr:col>116</xdr:col>
      <xdr:colOff>63500</xdr:colOff>
      <xdr:row>59</xdr:row>
      <xdr:rowOff>16804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13129"/>
          <a:ext cx="8382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13749</xdr:rowOff>
    </xdr:from>
    <xdr:to>
      <xdr:col>111</xdr:col>
      <xdr:colOff>177800</xdr:colOff>
      <xdr:row>59</xdr:row>
      <xdr:rowOff>16804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29299"/>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13749</xdr:rowOff>
    </xdr:from>
    <xdr:to>
      <xdr:col>107</xdr:col>
      <xdr:colOff>50800</xdr:colOff>
      <xdr:row>59</xdr:row>
      <xdr:rowOff>41432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29299"/>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41432</xdr:rowOff>
    </xdr:from>
    <xdr:to>
      <xdr:col>102</xdr:col>
      <xdr:colOff>114300</xdr:colOff>
      <xdr:row>59</xdr:row>
      <xdr:rowOff>41501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56982"/>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118229</xdr:rowOff>
    </xdr:from>
    <xdr:to>
      <xdr:col>116</xdr:col>
      <xdr:colOff>114300</xdr:colOff>
      <xdr:row>59</xdr:row>
      <xdr:rowOff>48379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6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137454</xdr:rowOff>
    </xdr:from>
    <xdr:to>
      <xdr:col>112</xdr:col>
      <xdr:colOff>38100</xdr:colOff>
      <xdr:row>59</xdr:row>
      <xdr:rowOff>67604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58731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7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134399</xdr:rowOff>
    </xdr:from>
    <xdr:to>
      <xdr:col>107</xdr:col>
      <xdr:colOff>101600</xdr:colOff>
      <xdr:row>59</xdr:row>
      <xdr:rowOff>64549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55676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7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162082</xdr:rowOff>
    </xdr:from>
    <xdr:to>
      <xdr:col>102</xdr:col>
      <xdr:colOff>165100</xdr:colOff>
      <xdr:row>59</xdr:row>
      <xdr:rowOff>92232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83359</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9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162151</xdr:rowOff>
    </xdr:from>
    <xdr:to>
      <xdr:col>98</xdr:col>
      <xdr:colOff>38100</xdr:colOff>
      <xdr:row>59</xdr:row>
      <xdr:rowOff>92301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83428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9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86634</xdr:rowOff>
    </xdr:from>
    <xdr:to>
      <xdr:col>116</xdr:col>
      <xdr:colOff>63500</xdr:colOff>
      <xdr:row>73</xdr:row>
      <xdr:rowOff>108980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602484"/>
          <a:ext cx="8382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86634</xdr:rowOff>
    </xdr:from>
    <xdr:to>
      <xdr:col>111</xdr:col>
      <xdr:colOff>177800</xdr:colOff>
      <xdr:row>74</xdr:row>
      <xdr:rowOff>46290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602484"/>
          <a:ext cx="8890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46290</xdr:rowOff>
    </xdr:from>
    <xdr:to>
      <xdr:col>107</xdr:col>
      <xdr:colOff>50800</xdr:colOff>
      <xdr:row>74</xdr:row>
      <xdr:rowOff>132934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733590"/>
          <a:ext cx="889000" cy="8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132934</xdr:rowOff>
    </xdr:from>
    <xdr:to>
      <xdr:col>102</xdr:col>
      <xdr:colOff>114300</xdr:colOff>
      <xdr:row>75</xdr:row>
      <xdr:rowOff>6887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820234"/>
          <a:ext cx="889000" cy="4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58180</xdr:rowOff>
    </xdr:from>
    <xdr:to>
      <xdr:col>116</xdr:col>
      <xdr:colOff>114300</xdr:colOff>
      <xdr:row>73</xdr:row>
      <xdr:rowOff>159780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5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81057</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42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35834</xdr:rowOff>
    </xdr:from>
    <xdr:to>
      <xdr:col>112</xdr:col>
      <xdr:colOff>38100</xdr:colOff>
      <xdr:row>73</xdr:row>
      <xdr:rowOff>137434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55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153961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32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166940</xdr:rowOff>
    </xdr:from>
    <xdr:to>
      <xdr:col>107</xdr:col>
      <xdr:colOff>101600</xdr:colOff>
      <xdr:row>74</xdr:row>
      <xdr:rowOff>97090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6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113617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45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82134</xdr:rowOff>
    </xdr:from>
    <xdr:to>
      <xdr:col>102</xdr:col>
      <xdr:colOff>165100</xdr:colOff>
      <xdr:row>75</xdr:row>
      <xdr:rowOff>12284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7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28811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54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127537</xdr:rowOff>
    </xdr:from>
    <xdr:to>
      <xdr:col>98</xdr:col>
      <xdr:colOff>38100</xdr:colOff>
      <xdr:row>75</xdr:row>
      <xdr:rowOff>57687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8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74214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59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人口が少ないため、住民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人当たりのコストは高くなる傾向にある。なかでも、人件費、物件費、災害復旧</a:t>
          </a:r>
          <a:r>
            <a:rPr kumimoji="1" lang="ja-JP" altLang="en-US" sz="1300">
              <a:solidFill>
                <a:schemeClr val="tx1"/>
              </a:solidFill>
              <a:latin typeface="ＭＳ Ｐゴシック" panose="020B0600070205080204" pitchFamily="50" charset="-128"/>
              <a:ea typeface="ＭＳ Ｐゴシック" panose="020B0600070205080204" pitchFamily="50" charset="-128"/>
            </a:rPr>
            <a:t>事業</a:t>
          </a:r>
          <a:r>
            <a:rPr kumimoji="1" lang="ja-JP" altLang="en-US" sz="1300">
              <a:latin typeface="ＭＳ Ｐゴシック" panose="020B0600070205080204" pitchFamily="50" charset="-128"/>
              <a:ea typeface="ＭＳ Ｐゴシック" panose="020B0600070205080204" pitchFamily="50" charset="-128"/>
            </a:rPr>
            <a:t>費、普通建設事業費（うち更新整備）、</a:t>
          </a:r>
          <a:r>
            <a:rPr kumimoji="1" lang="ja-JP" altLang="en-US" sz="1300">
              <a:solidFill>
                <a:schemeClr val="tx1"/>
              </a:solidFill>
              <a:latin typeface="ＭＳ Ｐゴシック" panose="020B0600070205080204" pitchFamily="50" charset="-128"/>
              <a:ea typeface="ＭＳ Ｐゴシック" panose="020B0600070205080204" pitchFamily="50" charset="-128"/>
            </a:rPr>
            <a:t>繰</a:t>
          </a:r>
          <a:r>
            <a:rPr kumimoji="1" lang="ja-JP" altLang="en-US" sz="1300">
              <a:latin typeface="ＭＳ Ｐゴシック" panose="020B0600070205080204" pitchFamily="50" charset="-128"/>
              <a:ea typeface="ＭＳ Ｐゴシック" panose="020B0600070205080204" pitchFamily="50" charset="-128"/>
            </a:rPr>
            <a:t>出金の項目が高い水準にあり、類似団体と比べても大幅に上回っている。特に災害復旧事業費については、未だ２～３年ほどかかる見込みであるため、計画的な発注等により、早期復旧を進めていく。また、普通建設事業（うち更新整備）に関しても、今後増えることが見込まれるため、今後の人口減少を</a:t>
          </a:r>
          <a:r>
            <a:rPr kumimoji="1" lang="ja-JP" altLang="en-US" sz="1300">
              <a:solidFill>
                <a:schemeClr val="tx1"/>
              </a:solidFill>
              <a:latin typeface="ＭＳ Ｐゴシック" panose="020B0600070205080204" pitchFamily="50" charset="-128"/>
              <a:ea typeface="ＭＳ Ｐゴシック" panose="020B0600070205080204" pitchFamily="50" charset="-128"/>
            </a:rPr>
            <a:t>見据え、計画的な整備更新</a:t>
          </a:r>
          <a:r>
            <a:rPr kumimoji="1" lang="ja-JP" altLang="en-US" sz="1300">
              <a:latin typeface="ＭＳ Ｐゴシック" panose="020B0600070205080204" pitchFamily="50" charset="-128"/>
              <a:ea typeface="ＭＳ Ｐゴシック" panose="020B0600070205080204" pitchFamily="50" charset="-128"/>
            </a:rPr>
            <a:t>と事務の効率化をすすめ、縮減を図っていく。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1,073
1,072
271.51
2,955,794
2,560,348
196,357
1,392,980
2,111,639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42774</xdr:rowOff>
    </xdr:from>
    <xdr:to>
      <xdr:col>24</xdr:col>
      <xdr:colOff>63500</xdr:colOff>
      <xdr:row>34</xdr:row>
      <xdr:rowOff>129984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872074"/>
          <a:ext cx="838200" cy="8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125565</xdr:rowOff>
    </xdr:from>
    <xdr:to>
      <xdr:col>19</xdr:col>
      <xdr:colOff>177800</xdr:colOff>
      <xdr:row>34</xdr:row>
      <xdr:rowOff>129984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5954865"/>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78416</xdr:rowOff>
    </xdr:from>
    <xdr:to>
      <xdr:col>15</xdr:col>
      <xdr:colOff>50800</xdr:colOff>
      <xdr:row>34</xdr:row>
      <xdr:rowOff>125565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907716"/>
          <a:ext cx="889000" cy="4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15075</xdr:rowOff>
    </xdr:from>
    <xdr:to>
      <xdr:col>10</xdr:col>
      <xdr:colOff>114300</xdr:colOff>
      <xdr:row>34</xdr:row>
      <xdr:rowOff>78416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5844375"/>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163424</xdr:rowOff>
    </xdr:from>
    <xdr:to>
      <xdr:col>24</xdr:col>
      <xdr:colOff>114300</xdr:colOff>
      <xdr:row>34</xdr:row>
      <xdr:rowOff>93574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82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14851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6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79184</xdr:rowOff>
    </xdr:from>
    <xdr:to>
      <xdr:col>20</xdr:col>
      <xdr:colOff>38100</xdr:colOff>
      <xdr:row>35</xdr:row>
      <xdr:rowOff>9334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25861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6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74765</xdr:rowOff>
    </xdr:from>
    <xdr:to>
      <xdr:col>15</xdr:col>
      <xdr:colOff>101600</xdr:colOff>
      <xdr:row>35</xdr:row>
      <xdr:rowOff>4915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21442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7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27616</xdr:rowOff>
    </xdr:from>
    <xdr:to>
      <xdr:col>10</xdr:col>
      <xdr:colOff>165100</xdr:colOff>
      <xdr:row>34</xdr:row>
      <xdr:rowOff>129216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8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145743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63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135725</xdr:rowOff>
    </xdr:from>
    <xdr:to>
      <xdr:col>6</xdr:col>
      <xdr:colOff>38100</xdr:colOff>
      <xdr:row>34</xdr:row>
      <xdr:rowOff>65875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79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82402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5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11047</xdr:rowOff>
    </xdr:from>
    <xdr:to>
      <xdr:col>24</xdr:col>
      <xdr:colOff>63500</xdr:colOff>
      <xdr:row>57</xdr:row>
      <xdr:rowOff>24558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612247"/>
          <a:ext cx="838200" cy="18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126829</xdr:rowOff>
    </xdr:from>
    <xdr:to>
      <xdr:col>19</xdr:col>
      <xdr:colOff>177800</xdr:colOff>
      <xdr:row>56</xdr:row>
      <xdr:rowOff>11047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556579"/>
          <a:ext cx="889000" cy="5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126829</xdr:rowOff>
    </xdr:from>
    <xdr:to>
      <xdr:col>15</xdr:col>
      <xdr:colOff>50800</xdr:colOff>
      <xdr:row>56</xdr:row>
      <xdr:rowOff>160207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556579"/>
          <a:ext cx="889000" cy="20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92892</xdr:rowOff>
    </xdr:from>
    <xdr:to>
      <xdr:col>10</xdr:col>
      <xdr:colOff>114300</xdr:colOff>
      <xdr:row>56</xdr:row>
      <xdr:rowOff>160207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522642"/>
          <a:ext cx="889000" cy="23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145208</xdr:rowOff>
    </xdr:from>
    <xdr:to>
      <xdr:col>24</xdr:col>
      <xdr:colOff>114300</xdr:colOff>
      <xdr:row>57</xdr:row>
      <xdr:rowOff>75358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4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168085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9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131697</xdr:rowOff>
    </xdr:from>
    <xdr:to>
      <xdr:col>20</xdr:col>
      <xdr:colOff>38100</xdr:colOff>
      <xdr:row>56</xdr:row>
      <xdr:rowOff>61847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6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78374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33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76029</xdr:rowOff>
    </xdr:from>
    <xdr:to>
      <xdr:col>15</xdr:col>
      <xdr:colOff>101600</xdr:colOff>
      <xdr:row>56</xdr:row>
      <xdr:rowOff>6179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22706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28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109407</xdr:rowOff>
    </xdr:from>
    <xdr:to>
      <xdr:col>10</xdr:col>
      <xdr:colOff>165100</xdr:colOff>
      <xdr:row>57</xdr:row>
      <xdr:rowOff>39557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1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56084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48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42092</xdr:rowOff>
    </xdr:from>
    <xdr:to>
      <xdr:col>6</xdr:col>
      <xdr:colOff>38100</xdr:colOff>
      <xdr:row>55</xdr:row>
      <xdr:rowOff>143692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47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160219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24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36137</xdr:rowOff>
    </xdr:from>
    <xdr:to>
      <xdr:col>24</xdr:col>
      <xdr:colOff>63500</xdr:colOff>
      <xdr:row>74</xdr:row>
      <xdr:rowOff>148537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723437"/>
          <a:ext cx="838200" cy="11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88909</xdr:rowOff>
    </xdr:from>
    <xdr:to>
      <xdr:col>19</xdr:col>
      <xdr:colOff>177800</xdr:colOff>
      <xdr:row>74</xdr:row>
      <xdr:rowOff>36137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433309"/>
          <a:ext cx="889000" cy="29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88909</xdr:rowOff>
    </xdr:from>
    <xdr:to>
      <xdr:col>15</xdr:col>
      <xdr:colOff>50800</xdr:colOff>
      <xdr:row>74</xdr:row>
      <xdr:rowOff>10861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433309"/>
          <a:ext cx="889000" cy="26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10861</xdr:rowOff>
    </xdr:from>
    <xdr:to>
      <xdr:col>10</xdr:col>
      <xdr:colOff>114300</xdr:colOff>
      <xdr:row>75</xdr:row>
      <xdr:rowOff>27379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698161"/>
          <a:ext cx="889000" cy="18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97737</xdr:rowOff>
    </xdr:from>
    <xdr:to>
      <xdr:col>24</xdr:col>
      <xdr:colOff>114300</xdr:colOff>
      <xdr:row>75</xdr:row>
      <xdr:rowOff>27887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120614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3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156787</xdr:rowOff>
    </xdr:from>
    <xdr:to>
      <xdr:col>20</xdr:col>
      <xdr:colOff>38100</xdr:colOff>
      <xdr:row>74</xdr:row>
      <xdr:rowOff>86937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103464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4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38109</xdr:rowOff>
    </xdr:from>
    <xdr:to>
      <xdr:col>15</xdr:col>
      <xdr:colOff>101600</xdr:colOff>
      <xdr:row>72</xdr:row>
      <xdr:rowOff>139709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38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156236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15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131511</xdr:rowOff>
    </xdr:from>
    <xdr:to>
      <xdr:col>10</xdr:col>
      <xdr:colOff>165100</xdr:colOff>
      <xdr:row>74</xdr:row>
      <xdr:rowOff>61661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6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78188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42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148029</xdr:rowOff>
    </xdr:from>
    <xdr:to>
      <xdr:col>6</xdr:col>
      <xdr:colOff>38100</xdr:colOff>
      <xdr:row>75</xdr:row>
      <xdr:rowOff>78179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3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94706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145007</xdr:rowOff>
    </xdr:from>
    <xdr:to>
      <xdr:col>24</xdr:col>
      <xdr:colOff>63500</xdr:colOff>
      <xdr:row>94</xdr:row>
      <xdr:rowOff>145021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261307"/>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145007</xdr:rowOff>
    </xdr:from>
    <xdr:to>
      <xdr:col>19</xdr:col>
      <xdr:colOff>177800</xdr:colOff>
      <xdr:row>95</xdr:row>
      <xdr:rowOff>114436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261307"/>
          <a:ext cx="889000" cy="14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114436</xdr:rowOff>
    </xdr:from>
    <xdr:to>
      <xdr:col>15</xdr:col>
      <xdr:colOff>50800</xdr:colOff>
      <xdr:row>96</xdr:row>
      <xdr:rowOff>22983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02186"/>
          <a:ext cx="889000" cy="7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22983</xdr:rowOff>
    </xdr:from>
    <xdr:to>
      <xdr:col>10</xdr:col>
      <xdr:colOff>114300</xdr:colOff>
      <xdr:row>96</xdr:row>
      <xdr:rowOff>57414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482183"/>
          <a:ext cx="889000" cy="3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94221</xdr:rowOff>
    </xdr:from>
    <xdr:to>
      <xdr:col>24</xdr:col>
      <xdr:colOff>114300</xdr:colOff>
      <xdr:row>95</xdr:row>
      <xdr:rowOff>24371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2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117098</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06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94207</xdr:rowOff>
    </xdr:from>
    <xdr:to>
      <xdr:col>20</xdr:col>
      <xdr:colOff>38100</xdr:colOff>
      <xdr:row>95</xdr:row>
      <xdr:rowOff>24357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21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40884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59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63636</xdr:rowOff>
    </xdr:from>
    <xdr:to>
      <xdr:col>15</xdr:col>
      <xdr:colOff>101600</xdr:colOff>
      <xdr:row>95</xdr:row>
      <xdr:rowOff>165236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10313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12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143633</xdr:rowOff>
    </xdr:from>
    <xdr:to>
      <xdr:col>10</xdr:col>
      <xdr:colOff>165100</xdr:colOff>
      <xdr:row>96</xdr:row>
      <xdr:rowOff>73783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90310</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20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6614</xdr:rowOff>
    </xdr:from>
    <xdr:to>
      <xdr:col>6</xdr:col>
      <xdr:colOff>38100</xdr:colOff>
      <xdr:row>96</xdr:row>
      <xdr:rowOff>108214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6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124741</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24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68727</xdr:rowOff>
    </xdr:from>
    <xdr:to>
      <xdr:col>55</xdr:col>
      <xdr:colOff>0</xdr:colOff>
      <xdr:row>57</xdr:row>
      <xdr:rowOff>153268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41377"/>
          <a:ext cx="838200" cy="8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68727</xdr:rowOff>
    </xdr:from>
    <xdr:to>
      <xdr:col>50</xdr:col>
      <xdr:colOff>114300</xdr:colOff>
      <xdr:row>57</xdr:row>
      <xdr:rowOff>115205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41377"/>
          <a:ext cx="889000" cy="4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78038</xdr:rowOff>
    </xdr:from>
    <xdr:to>
      <xdr:col>45</xdr:col>
      <xdr:colOff>177800</xdr:colOff>
      <xdr:row>57</xdr:row>
      <xdr:rowOff>115205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50688"/>
          <a:ext cx="889000" cy="3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78038</xdr:rowOff>
    </xdr:from>
    <xdr:to>
      <xdr:col>41</xdr:col>
      <xdr:colOff>50800</xdr:colOff>
      <xdr:row>57</xdr:row>
      <xdr:rowOff>126165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50688"/>
          <a:ext cx="889000" cy="4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102468</xdr:rowOff>
    </xdr:from>
    <xdr:to>
      <xdr:col>55</xdr:col>
      <xdr:colOff>50800</xdr:colOff>
      <xdr:row>58</xdr:row>
      <xdr:rowOff>32618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7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125345</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2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17927</xdr:rowOff>
    </xdr:from>
    <xdr:to>
      <xdr:col>50</xdr:col>
      <xdr:colOff>165100</xdr:colOff>
      <xdr:row>57</xdr:row>
      <xdr:rowOff>119527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9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136054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56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64405</xdr:rowOff>
    </xdr:from>
    <xdr:to>
      <xdr:col>46</xdr:col>
      <xdr:colOff>38100</xdr:colOff>
      <xdr:row>57</xdr:row>
      <xdr:rowOff>166005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3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11082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1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27238</xdr:rowOff>
    </xdr:from>
    <xdr:to>
      <xdr:col>41</xdr:col>
      <xdr:colOff>101600</xdr:colOff>
      <xdr:row>57</xdr:row>
      <xdr:rowOff>128838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9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145365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57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75365</xdr:rowOff>
    </xdr:from>
    <xdr:to>
      <xdr:col>36</xdr:col>
      <xdr:colOff>165100</xdr:colOff>
      <xdr:row>58</xdr:row>
      <xdr:rowOff>5515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4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22042</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2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81573</xdr:rowOff>
    </xdr:from>
    <xdr:to>
      <xdr:col>55</xdr:col>
      <xdr:colOff>0</xdr:colOff>
      <xdr:row>77</xdr:row>
      <xdr:rowOff>109582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283223"/>
          <a:ext cx="838200" cy="2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55786</xdr:rowOff>
    </xdr:from>
    <xdr:to>
      <xdr:col>50</xdr:col>
      <xdr:colOff>114300</xdr:colOff>
      <xdr:row>77</xdr:row>
      <xdr:rowOff>81573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57436"/>
          <a:ext cx="889000" cy="2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55786</xdr:rowOff>
    </xdr:from>
    <xdr:to>
      <xdr:col>45</xdr:col>
      <xdr:colOff>177800</xdr:colOff>
      <xdr:row>78</xdr:row>
      <xdr:rowOff>22216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57436"/>
          <a:ext cx="889000" cy="13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22216</xdr:rowOff>
    </xdr:from>
    <xdr:to>
      <xdr:col>41</xdr:col>
      <xdr:colOff>50800</xdr:colOff>
      <xdr:row>78</xdr:row>
      <xdr:rowOff>44679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95316"/>
          <a:ext cx="889000" cy="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58782</xdr:rowOff>
    </xdr:from>
    <xdr:to>
      <xdr:col>55</xdr:col>
      <xdr:colOff>50800</xdr:colOff>
      <xdr:row>77</xdr:row>
      <xdr:rowOff>160382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6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81659</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30773</xdr:rowOff>
    </xdr:from>
    <xdr:to>
      <xdr:col>50</xdr:col>
      <xdr:colOff>165100</xdr:colOff>
      <xdr:row>77</xdr:row>
      <xdr:rowOff>132373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148900</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300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4986</xdr:rowOff>
    </xdr:from>
    <xdr:to>
      <xdr:col>46</xdr:col>
      <xdr:colOff>38100</xdr:colOff>
      <xdr:row>77</xdr:row>
      <xdr:rowOff>106586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123113</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98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142866</xdr:rowOff>
    </xdr:from>
    <xdr:to>
      <xdr:col>41</xdr:col>
      <xdr:colOff>101600</xdr:colOff>
      <xdr:row>78</xdr:row>
      <xdr:rowOff>73016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4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64143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3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165329</xdr:rowOff>
    </xdr:from>
    <xdr:to>
      <xdr:col>36</xdr:col>
      <xdr:colOff>165100</xdr:colOff>
      <xdr:row>78</xdr:row>
      <xdr:rowOff>95479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6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86606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122769</xdr:rowOff>
    </xdr:from>
    <xdr:to>
      <xdr:col>55</xdr:col>
      <xdr:colOff>0</xdr:colOff>
      <xdr:row>97</xdr:row>
      <xdr:rowOff>110254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410519"/>
          <a:ext cx="838200" cy="3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89053</xdr:rowOff>
    </xdr:from>
    <xdr:to>
      <xdr:col>50</xdr:col>
      <xdr:colOff>114300</xdr:colOff>
      <xdr:row>97</xdr:row>
      <xdr:rowOff>110254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548253"/>
          <a:ext cx="889000" cy="19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46909</xdr:rowOff>
    </xdr:from>
    <xdr:to>
      <xdr:col>45</xdr:col>
      <xdr:colOff>177800</xdr:colOff>
      <xdr:row>96</xdr:row>
      <xdr:rowOff>89053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506109"/>
          <a:ext cx="889000" cy="4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9323</xdr:rowOff>
    </xdr:from>
    <xdr:to>
      <xdr:col>41</xdr:col>
      <xdr:colOff>50800</xdr:colOff>
      <xdr:row>96</xdr:row>
      <xdr:rowOff>46909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468523"/>
          <a:ext cx="889000" cy="3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71969</xdr:rowOff>
    </xdr:from>
    <xdr:to>
      <xdr:col>55</xdr:col>
      <xdr:colOff>50800</xdr:colOff>
      <xdr:row>96</xdr:row>
      <xdr:rowOff>2119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3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94846</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1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59454</xdr:rowOff>
    </xdr:from>
    <xdr:to>
      <xdr:col>50</xdr:col>
      <xdr:colOff>165100</xdr:colOff>
      <xdr:row>97</xdr:row>
      <xdr:rowOff>161054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9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152181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78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38253</xdr:rowOff>
    </xdr:from>
    <xdr:to>
      <xdr:col>46</xdr:col>
      <xdr:colOff>38100</xdr:colOff>
      <xdr:row>96</xdr:row>
      <xdr:rowOff>139853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156380</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27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167559</xdr:rowOff>
    </xdr:from>
    <xdr:to>
      <xdr:col>41</xdr:col>
      <xdr:colOff>101600</xdr:colOff>
      <xdr:row>96</xdr:row>
      <xdr:rowOff>97709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45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114236</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23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129973</xdr:rowOff>
    </xdr:from>
    <xdr:to>
      <xdr:col>36</xdr:col>
      <xdr:colOff>165100</xdr:colOff>
      <xdr:row>96</xdr:row>
      <xdr:rowOff>60123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41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76650</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192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72000</xdr:rowOff>
    </xdr:from>
    <xdr:to>
      <xdr:col>85</xdr:col>
      <xdr:colOff>127000</xdr:colOff>
      <xdr:row>38</xdr:row>
      <xdr:rowOff>73872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15650"/>
          <a:ext cx="838200" cy="17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56876</xdr:rowOff>
    </xdr:from>
    <xdr:to>
      <xdr:col>81</xdr:col>
      <xdr:colOff>50800</xdr:colOff>
      <xdr:row>37</xdr:row>
      <xdr:rowOff>72000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886176"/>
          <a:ext cx="889000" cy="52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56876</xdr:rowOff>
    </xdr:from>
    <xdr:to>
      <xdr:col>76</xdr:col>
      <xdr:colOff>114300</xdr:colOff>
      <xdr:row>38</xdr:row>
      <xdr:rowOff>48125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886176"/>
          <a:ext cx="889000" cy="67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48125</xdr:rowOff>
    </xdr:from>
    <xdr:to>
      <xdr:col>71</xdr:col>
      <xdr:colOff>177800</xdr:colOff>
      <xdr:row>38</xdr:row>
      <xdr:rowOff>65922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63225"/>
          <a:ext cx="889000" cy="1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23072</xdr:rowOff>
    </xdr:from>
    <xdr:to>
      <xdr:col>85</xdr:col>
      <xdr:colOff>177800</xdr:colOff>
      <xdr:row>38</xdr:row>
      <xdr:rowOff>124672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3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109449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21200</xdr:rowOff>
    </xdr:from>
    <xdr:to>
      <xdr:col>81</xdr:col>
      <xdr:colOff>101600</xdr:colOff>
      <xdr:row>37</xdr:row>
      <xdr:rowOff>122800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139327</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61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6076</xdr:rowOff>
    </xdr:from>
    <xdr:to>
      <xdr:col>76</xdr:col>
      <xdr:colOff>165100</xdr:colOff>
      <xdr:row>34</xdr:row>
      <xdr:rowOff>107676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83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124203</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561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168775</xdr:rowOff>
    </xdr:from>
    <xdr:to>
      <xdr:col>72</xdr:col>
      <xdr:colOff>38100</xdr:colOff>
      <xdr:row>38</xdr:row>
      <xdr:rowOff>98925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90052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0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15122</xdr:rowOff>
    </xdr:from>
    <xdr:to>
      <xdr:col>67</xdr:col>
      <xdr:colOff>101600</xdr:colOff>
      <xdr:row>38</xdr:row>
      <xdr:rowOff>116722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3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107849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2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80753</xdr:rowOff>
    </xdr:from>
    <xdr:to>
      <xdr:col>85</xdr:col>
      <xdr:colOff>127000</xdr:colOff>
      <xdr:row>57</xdr:row>
      <xdr:rowOff>148634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53403"/>
          <a:ext cx="838200" cy="6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80753</xdr:rowOff>
    </xdr:from>
    <xdr:to>
      <xdr:col>81</xdr:col>
      <xdr:colOff>50800</xdr:colOff>
      <xdr:row>57</xdr:row>
      <xdr:rowOff>122565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53403"/>
          <a:ext cx="889000" cy="4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120559</xdr:rowOff>
    </xdr:from>
    <xdr:to>
      <xdr:col>76</xdr:col>
      <xdr:colOff>114300</xdr:colOff>
      <xdr:row>57</xdr:row>
      <xdr:rowOff>122565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93209"/>
          <a:ext cx="8890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120559</xdr:rowOff>
    </xdr:from>
    <xdr:to>
      <xdr:col>71</xdr:col>
      <xdr:colOff>177800</xdr:colOff>
      <xdr:row>57</xdr:row>
      <xdr:rowOff>155845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93209"/>
          <a:ext cx="889000" cy="3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97834</xdr:rowOff>
    </xdr:from>
    <xdr:to>
      <xdr:col>85</xdr:col>
      <xdr:colOff>177800</xdr:colOff>
      <xdr:row>58</xdr:row>
      <xdr:rowOff>27984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7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76261</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4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29953</xdr:rowOff>
    </xdr:from>
    <xdr:to>
      <xdr:col>81</xdr:col>
      <xdr:colOff>101600</xdr:colOff>
      <xdr:row>57</xdr:row>
      <xdr:rowOff>131553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148080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57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71765</xdr:rowOff>
    </xdr:from>
    <xdr:to>
      <xdr:col>76</xdr:col>
      <xdr:colOff>165100</xdr:colOff>
      <xdr:row>58</xdr:row>
      <xdr:rowOff>1915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164492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93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69759</xdr:rowOff>
    </xdr:from>
    <xdr:to>
      <xdr:col>72</xdr:col>
      <xdr:colOff>38100</xdr:colOff>
      <xdr:row>57</xdr:row>
      <xdr:rowOff>171359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4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16436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61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105045</xdr:rowOff>
    </xdr:from>
    <xdr:to>
      <xdr:col>67</xdr:col>
      <xdr:colOff>101600</xdr:colOff>
      <xdr:row>58</xdr:row>
      <xdr:rowOff>35195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26322</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97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89098</xdr:rowOff>
    </xdr:from>
    <xdr:to>
      <xdr:col>85</xdr:col>
      <xdr:colOff>127000</xdr:colOff>
      <xdr:row>76</xdr:row>
      <xdr:rowOff>128845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2947848"/>
          <a:ext cx="838200" cy="21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38314</xdr:rowOff>
    </xdr:from>
    <xdr:to>
      <xdr:col>81</xdr:col>
      <xdr:colOff>50800</xdr:colOff>
      <xdr:row>75</xdr:row>
      <xdr:rowOff>89098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2897064"/>
          <a:ext cx="889000" cy="5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38314</xdr:rowOff>
    </xdr:from>
    <xdr:to>
      <xdr:col>76</xdr:col>
      <xdr:colOff>114300</xdr:colOff>
      <xdr:row>77</xdr:row>
      <xdr:rowOff>48630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2897064"/>
          <a:ext cx="889000" cy="35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48630</xdr:rowOff>
    </xdr:from>
    <xdr:to>
      <xdr:col>71</xdr:col>
      <xdr:colOff>177800</xdr:colOff>
      <xdr:row>78</xdr:row>
      <xdr:rowOff>133482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250280"/>
          <a:ext cx="889000" cy="2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78045</xdr:rowOff>
    </xdr:from>
    <xdr:to>
      <xdr:col>85</xdr:col>
      <xdr:colOff>177800</xdr:colOff>
      <xdr:row>77</xdr:row>
      <xdr:rowOff>8195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1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100923</xdr:rowOff>
    </xdr:from>
    <xdr:ext cx="599010"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95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38298</xdr:rowOff>
    </xdr:from>
    <xdr:to>
      <xdr:col>81</xdr:col>
      <xdr:colOff>101600</xdr:colOff>
      <xdr:row>75</xdr:row>
      <xdr:rowOff>139898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89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156425</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267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158964</xdr:rowOff>
    </xdr:from>
    <xdr:to>
      <xdr:col>76</xdr:col>
      <xdr:colOff>165100</xdr:colOff>
      <xdr:row>75</xdr:row>
      <xdr:rowOff>89114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84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105641</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2621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169280</xdr:rowOff>
    </xdr:from>
    <xdr:to>
      <xdr:col>72</xdr:col>
      <xdr:colOff>38100</xdr:colOff>
      <xdr:row>77</xdr:row>
      <xdr:rowOff>99430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1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115957</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297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82682</xdr:rowOff>
    </xdr:from>
    <xdr:to>
      <xdr:col>67</xdr:col>
      <xdr:colOff>101600</xdr:colOff>
      <xdr:row>79</xdr:row>
      <xdr:rowOff>12832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29359</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158614</xdr:rowOff>
    </xdr:from>
    <xdr:to>
      <xdr:col>85</xdr:col>
      <xdr:colOff>127000</xdr:colOff>
      <xdr:row>96</xdr:row>
      <xdr:rowOff>168650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17814"/>
          <a:ext cx="8382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164754</xdr:rowOff>
    </xdr:from>
    <xdr:to>
      <xdr:col>81</xdr:col>
      <xdr:colOff>50800</xdr:colOff>
      <xdr:row>96</xdr:row>
      <xdr:rowOff>168650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623954"/>
          <a:ext cx="889000" cy="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164754</xdr:rowOff>
    </xdr:from>
    <xdr:to>
      <xdr:col>76</xdr:col>
      <xdr:colOff>114300</xdr:colOff>
      <xdr:row>97</xdr:row>
      <xdr:rowOff>28564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23954"/>
          <a:ext cx="889000" cy="3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28564</xdr:rowOff>
    </xdr:from>
    <xdr:to>
      <xdr:col>71</xdr:col>
      <xdr:colOff>177800</xdr:colOff>
      <xdr:row>97</xdr:row>
      <xdr:rowOff>39190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59214"/>
          <a:ext cx="889000" cy="1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107814</xdr:rowOff>
    </xdr:from>
    <xdr:to>
      <xdr:col>85</xdr:col>
      <xdr:colOff>177800</xdr:colOff>
      <xdr:row>97</xdr:row>
      <xdr:rowOff>37964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130691</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1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117850</xdr:rowOff>
    </xdr:from>
    <xdr:to>
      <xdr:col>81</xdr:col>
      <xdr:colOff>101600</xdr:colOff>
      <xdr:row>97</xdr:row>
      <xdr:rowOff>48000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64527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5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113954</xdr:rowOff>
    </xdr:from>
    <xdr:to>
      <xdr:col>76</xdr:col>
      <xdr:colOff>165100</xdr:colOff>
      <xdr:row>97</xdr:row>
      <xdr:rowOff>44104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7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60631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4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149214</xdr:rowOff>
    </xdr:from>
    <xdr:to>
      <xdr:col>72</xdr:col>
      <xdr:colOff>38100</xdr:colOff>
      <xdr:row>97</xdr:row>
      <xdr:rowOff>79364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0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95891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3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159840</xdr:rowOff>
    </xdr:from>
    <xdr:to>
      <xdr:col>67</xdr:col>
      <xdr:colOff>101600</xdr:colOff>
      <xdr:row>97</xdr:row>
      <xdr:rowOff>89990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1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106517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39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80333</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423983"/>
          <a:ext cx="838200" cy="23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80333</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6423983"/>
          <a:ext cx="889000" cy="23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165716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68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89340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04440"/>
          <a:ext cx="889000" cy="5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71165</xdr:rowOff>
    </xdr:from>
    <xdr:to>
      <xdr:col>102</xdr:col>
      <xdr:colOff>114300</xdr:colOff>
      <xdr:row>38</xdr:row>
      <xdr:rowOff>89340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586265"/>
          <a:ext cx="889000" cy="1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68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3867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69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29533</xdr:rowOff>
    </xdr:from>
    <xdr:to>
      <xdr:col>112</xdr:col>
      <xdr:colOff>38100</xdr:colOff>
      <xdr:row>37</xdr:row>
      <xdr:rowOff>131133</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37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147660</xdr:rowOff>
    </xdr:from>
    <xdr:ext cx="534377"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56111" y="614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38540</xdr:rowOff>
    </xdr:from>
    <xdr:to>
      <xdr:col>102</xdr:col>
      <xdr:colOff>165100</xdr:colOff>
      <xdr:row>38</xdr:row>
      <xdr:rowOff>140140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5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156667</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32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20365</xdr:rowOff>
    </xdr:from>
    <xdr:to>
      <xdr:col>98</xdr:col>
      <xdr:colOff>38100</xdr:colOff>
      <xdr:row>38</xdr:row>
      <xdr:rowOff>121965</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53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138493</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631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人口が少ないため、住民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高くなる傾向にある。その中でも、議会費、総務費をはじめ、民生費、衛生費、災害復旧費などが類似団体と比べてもかなり高い水準となっている。災害復旧費は今後２～３年、継続的な支出が見込まれるため、更新整備と併せて計画的な発注を心がけ、平準化を図っていく。また、民生費、衛生費は細やかなサービスを提供する</a:t>
          </a:r>
          <a:r>
            <a:rPr kumimoji="1" lang="ja-JP" altLang="en-US" sz="1300">
              <a:solidFill>
                <a:schemeClr val="tx1"/>
              </a:solidFill>
              <a:latin typeface="ＭＳ Ｐゴシック" panose="020B0600070205080204" pitchFamily="50" charset="-128"/>
              <a:ea typeface="ＭＳ Ｐゴシック" panose="020B0600070205080204" pitchFamily="50" charset="-128"/>
            </a:rPr>
            <a:t>ほどコストがかかるため、各事業内容の見直し</a:t>
          </a:r>
          <a:r>
            <a:rPr kumimoji="1" lang="ja-JP" altLang="en-US" sz="1300">
              <a:latin typeface="ＭＳ Ｐゴシック" panose="020B0600070205080204" pitchFamily="50" charset="-128"/>
              <a:ea typeface="ＭＳ Ｐゴシック" panose="020B0600070205080204" pitchFamily="50" charset="-128"/>
            </a:rPr>
            <a:t>や事務効率化を図っていく。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例年、財政調整基金は、決算剰余金を中心に積立てている。令和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年度は、積立額</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百万円に対し、</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百万円を取崩したため、残高</a:t>
          </a:r>
          <a:r>
            <a:rPr kumimoji="1" lang="en-US" altLang="ja-JP" sz="1400">
              <a:latin typeface="ＭＳ ゴシック" pitchFamily="49" charset="-128"/>
              <a:ea typeface="ＭＳ ゴシック" pitchFamily="49" charset="-128"/>
            </a:rPr>
            <a:t>834</a:t>
          </a:r>
          <a:r>
            <a:rPr kumimoji="1" lang="ja-JP" altLang="en-US" sz="1400">
              <a:latin typeface="ＭＳ ゴシック" pitchFamily="49" charset="-128"/>
              <a:ea typeface="ＭＳ ゴシック" pitchFamily="49" charset="-128"/>
            </a:rPr>
            <a:t>百万円となった。今後も、事務事業の見直し、統廃合等により歳出を抑制し、健全な財政運営に努めていく。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特別会計に赤字はなく、健全な財政運営を保持している。</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は基金の</a:t>
          </a:r>
          <a:r>
            <a:rPr kumimoji="1" lang="ja-JP" altLang="en-US" sz="1400">
              <a:solidFill>
                <a:schemeClr val="tx1"/>
              </a:solidFill>
              <a:latin typeface="ＭＳ ゴシック" pitchFamily="49" charset="-128"/>
              <a:ea typeface="ＭＳ ゴシック" pitchFamily="49" charset="-128"/>
            </a:rPr>
            <a:t>積立額が少なく、一般会計の黒字幅が大きくなっている。今後は計画的な基金の積立て等を行うととも</a:t>
          </a:r>
          <a:r>
            <a:rPr kumimoji="1" lang="ja-JP" altLang="en-US" sz="1400">
              <a:latin typeface="ＭＳ ゴシック" pitchFamily="49" charset="-128"/>
              <a:ea typeface="ＭＳ ゴシック" pitchFamily="49" charset="-128"/>
            </a:rPr>
            <a:t>に、引き続き、自主財源の確保、経営改革等を積極的に推進し、財政健全化に取り組んでいく。</a:t>
          </a:r>
          <a:endParaRPr kumimoji="1" lang="en-US" altLang="ja-JP"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2955794</v>
      </c>
      <c r="BO4" s="358"/>
      <c r="BP4" s="358"/>
      <c r="BQ4" s="358"/>
      <c r="BR4" s="358"/>
      <c r="BS4" s="358"/>
      <c r="BT4" s="358"/>
      <c r="BU4" s="359"/>
      <c r="BV4" s="357">
        <v>3489001</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14.1</v>
      </c>
      <c r="CU4" s="364"/>
      <c r="CV4" s="364"/>
      <c r="CW4" s="364"/>
      <c r="CX4" s="364"/>
      <c r="CY4" s="364"/>
      <c r="CZ4" s="364"/>
      <c r="DA4" s="365"/>
      <c r="DB4" s="363">
        <v>6.7</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2560348</v>
      </c>
      <c r="BO5" s="395"/>
      <c r="BP5" s="395"/>
      <c r="BQ5" s="395"/>
      <c r="BR5" s="395"/>
      <c r="BS5" s="395"/>
      <c r="BT5" s="395"/>
      <c r="BU5" s="396"/>
      <c r="BV5" s="394">
        <v>3222618</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82.7</v>
      </c>
      <c r="CU5" s="392"/>
      <c r="CV5" s="392"/>
      <c r="CW5" s="392"/>
      <c r="CX5" s="392"/>
      <c r="CY5" s="392"/>
      <c r="CZ5" s="392"/>
      <c r="DA5" s="393"/>
      <c r="DB5" s="391">
        <v>79.900000000000006</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395446</v>
      </c>
      <c r="BO6" s="395"/>
      <c r="BP6" s="395"/>
      <c r="BQ6" s="395"/>
      <c r="BR6" s="395"/>
      <c r="BS6" s="395"/>
      <c r="BT6" s="395"/>
      <c r="BU6" s="396"/>
      <c r="BV6" s="394">
        <v>266383</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83.4</v>
      </c>
      <c r="CU6" s="432"/>
      <c r="CV6" s="432"/>
      <c r="CW6" s="432"/>
      <c r="CX6" s="432"/>
      <c r="CY6" s="432"/>
      <c r="CZ6" s="432"/>
      <c r="DA6" s="433"/>
      <c r="DB6" s="431">
        <v>81.7</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104</v>
      </c>
      <c r="AV7" s="427"/>
      <c r="AW7" s="427"/>
      <c r="AX7" s="427"/>
      <c r="AY7" s="428" t="s">
        <v>108</v>
      </c>
      <c r="AZ7" s="429"/>
      <c r="BA7" s="429"/>
      <c r="BB7" s="429"/>
      <c r="BC7" s="429"/>
      <c r="BD7" s="429"/>
      <c r="BE7" s="429"/>
      <c r="BF7" s="429"/>
      <c r="BG7" s="429"/>
      <c r="BH7" s="429"/>
      <c r="BI7" s="429"/>
      <c r="BJ7" s="429"/>
      <c r="BK7" s="429"/>
      <c r="BL7" s="429"/>
      <c r="BM7" s="430"/>
      <c r="BN7" s="394">
        <v>199089</v>
      </c>
      <c r="BO7" s="395"/>
      <c r="BP7" s="395"/>
      <c r="BQ7" s="395"/>
      <c r="BR7" s="395"/>
      <c r="BS7" s="395"/>
      <c r="BT7" s="395"/>
      <c r="BU7" s="396"/>
      <c r="BV7" s="394">
        <v>172237</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1392980</v>
      </c>
      <c r="CU7" s="395"/>
      <c r="CV7" s="395"/>
      <c r="CW7" s="395"/>
      <c r="CX7" s="395"/>
      <c r="CY7" s="395"/>
      <c r="CZ7" s="395"/>
      <c r="DA7" s="396"/>
      <c r="DB7" s="394">
        <v>1403989</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196357</v>
      </c>
      <c r="BO8" s="395"/>
      <c r="BP8" s="395"/>
      <c r="BQ8" s="395"/>
      <c r="BR8" s="395"/>
      <c r="BS8" s="395"/>
      <c r="BT8" s="395"/>
      <c r="BU8" s="396"/>
      <c r="BV8" s="394">
        <v>94146</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0.14000000000000001</v>
      </c>
      <c r="CU8" s="435"/>
      <c r="CV8" s="435"/>
      <c r="CW8" s="435"/>
      <c r="CX8" s="435"/>
      <c r="CY8" s="435"/>
      <c r="CZ8" s="435"/>
      <c r="DA8" s="436"/>
      <c r="DB8" s="434">
        <v>0.14000000000000001</v>
      </c>
      <c r="DC8" s="435"/>
      <c r="DD8" s="435"/>
      <c r="DE8" s="435"/>
      <c r="DF8" s="435"/>
      <c r="DG8" s="435"/>
      <c r="DH8" s="435"/>
      <c r="DI8" s="436"/>
    </row>
    <row r="9" spans="1:119" ht="18.75" customHeight="1" thickBot="1" x14ac:dyDescent="0.25">
      <c r="A9" s="175"/>
      <c r="B9" s="388" t="s">
        <v>114</v>
      </c>
      <c r="C9" s="389"/>
      <c r="D9" s="389"/>
      <c r="E9" s="389"/>
      <c r="F9" s="389"/>
      <c r="G9" s="389"/>
      <c r="H9" s="389"/>
      <c r="I9" s="389"/>
      <c r="J9" s="389"/>
      <c r="K9" s="437"/>
      <c r="L9" s="438" t="s">
        <v>115</v>
      </c>
      <c r="M9" s="439"/>
      <c r="N9" s="439"/>
      <c r="O9" s="439"/>
      <c r="P9" s="439"/>
      <c r="Q9" s="440"/>
      <c r="R9" s="441">
        <v>1000</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111</v>
      </c>
      <c r="AV9" s="427"/>
      <c r="AW9" s="427"/>
      <c r="AX9" s="427"/>
      <c r="AY9" s="428" t="s">
        <v>118</v>
      </c>
      <c r="AZ9" s="429"/>
      <c r="BA9" s="429"/>
      <c r="BB9" s="429"/>
      <c r="BC9" s="429"/>
      <c r="BD9" s="429"/>
      <c r="BE9" s="429"/>
      <c r="BF9" s="429"/>
      <c r="BG9" s="429"/>
      <c r="BH9" s="429"/>
      <c r="BI9" s="429"/>
      <c r="BJ9" s="429"/>
      <c r="BK9" s="429"/>
      <c r="BL9" s="429"/>
      <c r="BM9" s="430"/>
      <c r="BN9" s="394">
        <v>102211</v>
      </c>
      <c r="BO9" s="395"/>
      <c r="BP9" s="395"/>
      <c r="BQ9" s="395"/>
      <c r="BR9" s="395"/>
      <c r="BS9" s="395"/>
      <c r="BT9" s="395"/>
      <c r="BU9" s="396"/>
      <c r="BV9" s="394">
        <v>-9787</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10.3</v>
      </c>
      <c r="CU9" s="392"/>
      <c r="CV9" s="392"/>
      <c r="CW9" s="392"/>
      <c r="CX9" s="392"/>
      <c r="CY9" s="392"/>
      <c r="CZ9" s="392"/>
      <c r="DA9" s="393"/>
      <c r="DB9" s="391">
        <v>9.6</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120</v>
      </c>
      <c r="M10" s="424"/>
      <c r="N10" s="424"/>
      <c r="O10" s="424"/>
      <c r="P10" s="424"/>
      <c r="Q10" s="425"/>
      <c r="R10" s="445">
        <v>1089</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47083</v>
      </c>
      <c r="BO10" s="395"/>
      <c r="BP10" s="395"/>
      <c r="BQ10" s="395"/>
      <c r="BR10" s="395"/>
      <c r="BS10" s="395"/>
      <c r="BT10" s="395"/>
      <c r="BU10" s="396"/>
      <c r="BV10" s="394">
        <v>352224</v>
      </c>
      <c r="BW10" s="395"/>
      <c r="BX10" s="395"/>
      <c r="BY10" s="395"/>
      <c r="BZ10" s="395"/>
      <c r="CA10" s="395"/>
      <c r="CB10" s="395"/>
      <c r="CC10" s="396"/>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122</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131</v>
      </c>
      <c r="DC11" s="435"/>
      <c r="DD11" s="435"/>
      <c r="DE11" s="435"/>
      <c r="DF11" s="435"/>
      <c r="DG11" s="435"/>
      <c r="DH11" s="435"/>
      <c r="DI11" s="436"/>
    </row>
    <row r="12" spans="1:119" ht="18.75" customHeight="1" x14ac:dyDescent="0.2">
      <c r="A12" s="175"/>
      <c r="B12" s="454" t="s">
        <v>132</v>
      </c>
      <c r="C12" s="455"/>
      <c r="D12" s="455"/>
      <c r="E12" s="455"/>
      <c r="F12" s="455"/>
      <c r="G12" s="455"/>
      <c r="H12" s="455"/>
      <c r="I12" s="455"/>
      <c r="J12" s="455"/>
      <c r="K12" s="456"/>
      <c r="L12" s="463" t="s">
        <v>133</v>
      </c>
      <c r="M12" s="464"/>
      <c r="N12" s="464"/>
      <c r="O12" s="464"/>
      <c r="P12" s="464"/>
      <c r="Q12" s="465"/>
      <c r="R12" s="466">
        <v>1073</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96</v>
      </c>
      <c r="AV12" s="427"/>
      <c r="AW12" s="427"/>
      <c r="AX12" s="427"/>
      <c r="AY12" s="428" t="s">
        <v>137</v>
      </c>
      <c r="AZ12" s="429"/>
      <c r="BA12" s="429"/>
      <c r="BB12" s="429"/>
      <c r="BC12" s="429"/>
      <c r="BD12" s="429"/>
      <c r="BE12" s="429"/>
      <c r="BF12" s="429"/>
      <c r="BG12" s="429"/>
      <c r="BH12" s="429"/>
      <c r="BI12" s="429"/>
      <c r="BJ12" s="429"/>
      <c r="BK12" s="429"/>
      <c r="BL12" s="429"/>
      <c r="BM12" s="430"/>
      <c r="BN12" s="394">
        <v>69855</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139</v>
      </c>
      <c r="CU12" s="435"/>
      <c r="CV12" s="435"/>
      <c r="CW12" s="435"/>
      <c r="CX12" s="435"/>
      <c r="CY12" s="435"/>
      <c r="CZ12" s="435"/>
      <c r="DA12" s="436"/>
      <c r="DB12" s="434" t="s">
        <v>139</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84"/>
      <c r="M13" s="485" t="s">
        <v>140</v>
      </c>
      <c r="N13" s="486"/>
      <c r="O13" s="486"/>
      <c r="P13" s="486"/>
      <c r="Q13" s="487"/>
      <c r="R13" s="478">
        <v>1072</v>
      </c>
      <c r="S13" s="479"/>
      <c r="T13" s="479"/>
      <c r="U13" s="479"/>
      <c r="V13" s="480"/>
      <c r="W13" s="410" t="s">
        <v>141</v>
      </c>
      <c r="X13" s="411"/>
      <c r="Y13" s="411"/>
      <c r="Z13" s="411"/>
      <c r="AA13" s="411"/>
      <c r="AB13" s="401"/>
      <c r="AC13" s="445">
        <v>135</v>
      </c>
      <c r="AD13" s="446"/>
      <c r="AE13" s="446"/>
      <c r="AF13" s="446"/>
      <c r="AG13" s="488"/>
      <c r="AH13" s="445">
        <v>128</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79439</v>
      </c>
      <c r="BO13" s="395"/>
      <c r="BP13" s="395"/>
      <c r="BQ13" s="395"/>
      <c r="BR13" s="395"/>
      <c r="BS13" s="395"/>
      <c r="BT13" s="395"/>
      <c r="BU13" s="396"/>
      <c r="BV13" s="394">
        <v>342437</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7.2</v>
      </c>
      <c r="CU13" s="392"/>
      <c r="CV13" s="392"/>
      <c r="CW13" s="392"/>
      <c r="CX13" s="392"/>
      <c r="CY13" s="392"/>
      <c r="CZ13" s="392"/>
      <c r="DA13" s="393"/>
      <c r="DB13" s="391">
        <v>7.4</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146</v>
      </c>
      <c r="M14" s="476"/>
      <c r="N14" s="476"/>
      <c r="O14" s="476"/>
      <c r="P14" s="476"/>
      <c r="Q14" s="477"/>
      <c r="R14" s="478">
        <v>1086</v>
      </c>
      <c r="S14" s="479"/>
      <c r="T14" s="479"/>
      <c r="U14" s="479"/>
      <c r="V14" s="480"/>
      <c r="W14" s="384"/>
      <c r="X14" s="385"/>
      <c r="Y14" s="385"/>
      <c r="Z14" s="385"/>
      <c r="AA14" s="385"/>
      <c r="AB14" s="374"/>
      <c r="AC14" s="481">
        <v>23.7</v>
      </c>
      <c r="AD14" s="482"/>
      <c r="AE14" s="482"/>
      <c r="AF14" s="482"/>
      <c r="AG14" s="483"/>
      <c r="AH14" s="481">
        <v>23.3</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t="s">
        <v>148</v>
      </c>
      <c r="CU14" s="493"/>
      <c r="CV14" s="493"/>
      <c r="CW14" s="493"/>
      <c r="CX14" s="493"/>
      <c r="CY14" s="493"/>
      <c r="CZ14" s="493"/>
      <c r="DA14" s="494"/>
      <c r="DB14" s="492" t="s">
        <v>130</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84"/>
      <c r="M15" s="485" t="s">
        <v>140</v>
      </c>
      <c r="N15" s="486"/>
      <c r="O15" s="486"/>
      <c r="P15" s="486"/>
      <c r="Q15" s="487"/>
      <c r="R15" s="478">
        <v>1084</v>
      </c>
      <c r="S15" s="479"/>
      <c r="T15" s="479"/>
      <c r="U15" s="479"/>
      <c r="V15" s="480"/>
      <c r="W15" s="410" t="s">
        <v>149</v>
      </c>
      <c r="X15" s="411"/>
      <c r="Y15" s="411"/>
      <c r="Z15" s="411"/>
      <c r="AA15" s="411"/>
      <c r="AB15" s="401"/>
      <c r="AC15" s="445">
        <v>85</v>
      </c>
      <c r="AD15" s="446"/>
      <c r="AE15" s="446"/>
      <c r="AF15" s="446"/>
      <c r="AG15" s="488"/>
      <c r="AH15" s="445">
        <v>86</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192585</v>
      </c>
      <c r="BO15" s="358"/>
      <c r="BP15" s="358"/>
      <c r="BQ15" s="358"/>
      <c r="BR15" s="358"/>
      <c r="BS15" s="358"/>
      <c r="BT15" s="358"/>
      <c r="BU15" s="359"/>
      <c r="BV15" s="357">
        <v>175328</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14.9</v>
      </c>
      <c r="AD16" s="482"/>
      <c r="AE16" s="482"/>
      <c r="AF16" s="482"/>
      <c r="AG16" s="483"/>
      <c r="AH16" s="481">
        <v>15.7</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1345408</v>
      </c>
      <c r="BO16" s="395"/>
      <c r="BP16" s="395"/>
      <c r="BQ16" s="395"/>
      <c r="BR16" s="395"/>
      <c r="BS16" s="395"/>
      <c r="BT16" s="395"/>
      <c r="BU16" s="396"/>
      <c r="BV16" s="394">
        <v>1329206</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89"/>
      <c r="M17" s="505" t="s">
        <v>155</v>
      </c>
      <c r="N17" s="506"/>
      <c r="O17" s="506"/>
      <c r="P17" s="506"/>
      <c r="Q17" s="507"/>
      <c r="R17" s="500" t="s">
        <v>156</v>
      </c>
      <c r="S17" s="501"/>
      <c r="T17" s="501"/>
      <c r="U17" s="501"/>
      <c r="V17" s="502"/>
      <c r="W17" s="410" t="s">
        <v>157</v>
      </c>
      <c r="X17" s="411"/>
      <c r="Y17" s="411"/>
      <c r="Z17" s="411"/>
      <c r="AA17" s="411"/>
      <c r="AB17" s="401"/>
      <c r="AC17" s="445">
        <v>349</v>
      </c>
      <c r="AD17" s="446"/>
      <c r="AE17" s="446"/>
      <c r="AF17" s="446"/>
      <c r="AG17" s="488"/>
      <c r="AH17" s="445">
        <v>335</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229141</v>
      </c>
      <c r="BO17" s="395"/>
      <c r="BP17" s="395"/>
      <c r="BQ17" s="395"/>
      <c r="BR17" s="395"/>
      <c r="BS17" s="395"/>
      <c r="BT17" s="395"/>
      <c r="BU17" s="396"/>
      <c r="BV17" s="394">
        <v>208153</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159</v>
      </c>
      <c r="C18" s="437"/>
      <c r="D18" s="437"/>
      <c r="E18" s="517"/>
      <c r="F18" s="517"/>
      <c r="G18" s="517"/>
      <c r="H18" s="517"/>
      <c r="I18" s="517"/>
      <c r="J18" s="517"/>
      <c r="K18" s="517"/>
      <c r="L18" s="518">
        <v>271.51</v>
      </c>
      <c r="M18" s="518"/>
      <c r="N18" s="518"/>
      <c r="O18" s="518"/>
      <c r="P18" s="518"/>
      <c r="Q18" s="518"/>
      <c r="R18" s="519"/>
      <c r="S18" s="519"/>
      <c r="T18" s="519"/>
      <c r="U18" s="519"/>
      <c r="V18" s="520"/>
      <c r="W18" s="412"/>
      <c r="X18" s="413"/>
      <c r="Y18" s="413"/>
      <c r="Z18" s="413"/>
      <c r="AA18" s="413"/>
      <c r="AB18" s="404"/>
      <c r="AC18" s="521">
        <v>61.3</v>
      </c>
      <c r="AD18" s="522"/>
      <c r="AE18" s="522"/>
      <c r="AF18" s="522"/>
      <c r="AG18" s="523"/>
      <c r="AH18" s="521">
        <v>61</v>
      </c>
      <c r="AI18" s="522"/>
      <c r="AJ18" s="522"/>
      <c r="AK18" s="522"/>
      <c r="AL18" s="524"/>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1160067</v>
      </c>
      <c r="BO18" s="395"/>
      <c r="BP18" s="395"/>
      <c r="BQ18" s="395"/>
      <c r="BR18" s="395"/>
      <c r="BS18" s="395"/>
      <c r="BT18" s="395"/>
      <c r="BU18" s="396"/>
      <c r="BV18" s="394">
        <v>1126575</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161</v>
      </c>
      <c r="C19" s="437"/>
      <c r="D19" s="437"/>
      <c r="E19" s="517"/>
      <c r="F19" s="517"/>
      <c r="G19" s="517"/>
      <c r="H19" s="517"/>
      <c r="I19" s="517"/>
      <c r="J19" s="517"/>
      <c r="K19" s="517"/>
      <c r="L19" s="525">
        <v>4</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2187798</v>
      </c>
      <c r="BO19" s="395"/>
      <c r="BP19" s="395"/>
      <c r="BQ19" s="395"/>
      <c r="BR19" s="395"/>
      <c r="BS19" s="395"/>
      <c r="BT19" s="395"/>
      <c r="BU19" s="396"/>
      <c r="BV19" s="394">
        <v>2325098</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163</v>
      </c>
      <c r="C20" s="437"/>
      <c r="D20" s="437"/>
      <c r="E20" s="517"/>
      <c r="F20" s="517"/>
      <c r="G20" s="517"/>
      <c r="H20" s="517"/>
      <c r="I20" s="517"/>
      <c r="J20" s="517"/>
      <c r="K20" s="517"/>
      <c r="L20" s="525">
        <v>502</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164</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2111639</v>
      </c>
      <c r="BO22" s="358"/>
      <c r="BP22" s="358"/>
      <c r="BQ22" s="358"/>
      <c r="BR22" s="358"/>
      <c r="BS22" s="358"/>
      <c r="BT22" s="358"/>
      <c r="BU22" s="359"/>
      <c r="BV22" s="357">
        <v>2214917</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1074294</v>
      </c>
      <c r="BO23" s="395"/>
      <c r="BP23" s="395"/>
      <c r="BQ23" s="395"/>
      <c r="BR23" s="395"/>
      <c r="BS23" s="395"/>
      <c r="BT23" s="395"/>
      <c r="BU23" s="396"/>
      <c r="BV23" s="394">
        <v>1094433</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173</v>
      </c>
      <c r="F24" s="424"/>
      <c r="G24" s="424"/>
      <c r="H24" s="424"/>
      <c r="I24" s="424"/>
      <c r="J24" s="424"/>
      <c r="K24" s="425"/>
      <c r="L24" s="445">
        <v>1</v>
      </c>
      <c r="M24" s="446"/>
      <c r="N24" s="446"/>
      <c r="O24" s="446"/>
      <c r="P24" s="488"/>
      <c r="Q24" s="445">
        <v>6980</v>
      </c>
      <c r="R24" s="446"/>
      <c r="S24" s="446"/>
      <c r="T24" s="446"/>
      <c r="U24" s="446"/>
      <c r="V24" s="488"/>
      <c r="W24" s="540"/>
      <c r="X24" s="541"/>
      <c r="Y24" s="542"/>
      <c r="Z24" s="444" t="s">
        <v>174</v>
      </c>
      <c r="AA24" s="424"/>
      <c r="AB24" s="424"/>
      <c r="AC24" s="424"/>
      <c r="AD24" s="424"/>
      <c r="AE24" s="424"/>
      <c r="AF24" s="424"/>
      <c r="AG24" s="425"/>
      <c r="AH24" s="445">
        <v>62</v>
      </c>
      <c r="AI24" s="446"/>
      <c r="AJ24" s="446"/>
      <c r="AK24" s="446"/>
      <c r="AL24" s="488"/>
      <c r="AM24" s="445">
        <v>163060</v>
      </c>
      <c r="AN24" s="446"/>
      <c r="AO24" s="446"/>
      <c r="AP24" s="446"/>
      <c r="AQ24" s="446"/>
      <c r="AR24" s="488"/>
      <c r="AS24" s="445">
        <v>2630</v>
      </c>
      <c r="AT24" s="446"/>
      <c r="AU24" s="446"/>
      <c r="AV24" s="446"/>
      <c r="AW24" s="446"/>
      <c r="AX24" s="447"/>
      <c r="AY24" s="510" t="s">
        <v>175</v>
      </c>
      <c r="AZ24" s="511"/>
      <c r="BA24" s="511"/>
      <c r="BB24" s="511"/>
      <c r="BC24" s="511"/>
      <c r="BD24" s="511"/>
      <c r="BE24" s="511"/>
      <c r="BF24" s="511"/>
      <c r="BG24" s="511"/>
      <c r="BH24" s="511"/>
      <c r="BI24" s="511"/>
      <c r="BJ24" s="511"/>
      <c r="BK24" s="511"/>
      <c r="BL24" s="511"/>
      <c r="BM24" s="512"/>
      <c r="BN24" s="394">
        <v>1425019</v>
      </c>
      <c r="BO24" s="395"/>
      <c r="BP24" s="395"/>
      <c r="BQ24" s="395"/>
      <c r="BR24" s="395"/>
      <c r="BS24" s="395"/>
      <c r="BT24" s="395"/>
      <c r="BU24" s="396"/>
      <c r="BV24" s="394">
        <v>1447909</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176</v>
      </c>
      <c r="F25" s="424"/>
      <c r="G25" s="424"/>
      <c r="H25" s="424"/>
      <c r="I25" s="424"/>
      <c r="J25" s="424"/>
      <c r="K25" s="425"/>
      <c r="L25" s="445">
        <v>1</v>
      </c>
      <c r="M25" s="446"/>
      <c r="N25" s="446"/>
      <c r="O25" s="446"/>
      <c r="P25" s="488"/>
      <c r="Q25" s="445">
        <v>5670</v>
      </c>
      <c r="R25" s="446"/>
      <c r="S25" s="446"/>
      <c r="T25" s="446"/>
      <c r="U25" s="446"/>
      <c r="V25" s="488"/>
      <c r="W25" s="540"/>
      <c r="X25" s="541"/>
      <c r="Y25" s="542"/>
      <c r="Z25" s="444" t="s">
        <v>177</v>
      </c>
      <c r="AA25" s="424"/>
      <c r="AB25" s="424"/>
      <c r="AC25" s="424"/>
      <c r="AD25" s="424"/>
      <c r="AE25" s="424"/>
      <c r="AF25" s="424"/>
      <c r="AG25" s="425"/>
      <c r="AH25" s="445" t="s">
        <v>139</v>
      </c>
      <c r="AI25" s="446"/>
      <c r="AJ25" s="446"/>
      <c r="AK25" s="446"/>
      <c r="AL25" s="488"/>
      <c r="AM25" s="445" t="s">
        <v>139</v>
      </c>
      <c r="AN25" s="446"/>
      <c r="AO25" s="446"/>
      <c r="AP25" s="446"/>
      <c r="AQ25" s="446"/>
      <c r="AR25" s="488"/>
      <c r="AS25" s="445" t="s">
        <v>139</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19108</v>
      </c>
      <c r="BO25" s="358"/>
      <c r="BP25" s="358"/>
      <c r="BQ25" s="358"/>
      <c r="BR25" s="358"/>
      <c r="BS25" s="358"/>
      <c r="BT25" s="358"/>
      <c r="BU25" s="359"/>
      <c r="BV25" s="357">
        <v>25128</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179</v>
      </c>
      <c r="F26" s="424"/>
      <c r="G26" s="424"/>
      <c r="H26" s="424"/>
      <c r="I26" s="424"/>
      <c r="J26" s="424"/>
      <c r="K26" s="425"/>
      <c r="L26" s="445">
        <v>1</v>
      </c>
      <c r="M26" s="446"/>
      <c r="N26" s="446"/>
      <c r="O26" s="446"/>
      <c r="P26" s="488"/>
      <c r="Q26" s="445">
        <v>5360</v>
      </c>
      <c r="R26" s="446"/>
      <c r="S26" s="446"/>
      <c r="T26" s="446"/>
      <c r="U26" s="446"/>
      <c r="V26" s="488"/>
      <c r="W26" s="540"/>
      <c r="X26" s="541"/>
      <c r="Y26" s="542"/>
      <c r="Z26" s="444" t="s">
        <v>180</v>
      </c>
      <c r="AA26" s="546"/>
      <c r="AB26" s="546"/>
      <c r="AC26" s="546"/>
      <c r="AD26" s="546"/>
      <c r="AE26" s="546"/>
      <c r="AF26" s="546"/>
      <c r="AG26" s="547"/>
      <c r="AH26" s="445">
        <v>3</v>
      </c>
      <c r="AI26" s="446"/>
      <c r="AJ26" s="446"/>
      <c r="AK26" s="446"/>
      <c r="AL26" s="488"/>
      <c r="AM26" s="445">
        <v>7995</v>
      </c>
      <c r="AN26" s="446"/>
      <c r="AO26" s="446"/>
      <c r="AP26" s="446"/>
      <c r="AQ26" s="446"/>
      <c r="AR26" s="488"/>
      <c r="AS26" s="445">
        <v>2665</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139</v>
      </c>
      <c r="BO26" s="395"/>
      <c r="BP26" s="395"/>
      <c r="BQ26" s="395"/>
      <c r="BR26" s="395"/>
      <c r="BS26" s="395"/>
      <c r="BT26" s="395"/>
      <c r="BU26" s="396"/>
      <c r="BV26" s="394" t="s">
        <v>139</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182</v>
      </c>
      <c r="F27" s="424"/>
      <c r="G27" s="424"/>
      <c r="H27" s="424"/>
      <c r="I27" s="424"/>
      <c r="J27" s="424"/>
      <c r="K27" s="425"/>
      <c r="L27" s="445">
        <v>1</v>
      </c>
      <c r="M27" s="446"/>
      <c r="N27" s="446"/>
      <c r="O27" s="446"/>
      <c r="P27" s="488"/>
      <c r="Q27" s="445">
        <v>2900</v>
      </c>
      <c r="R27" s="446"/>
      <c r="S27" s="446"/>
      <c r="T27" s="446"/>
      <c r="U27" s="446"/>
      <c r="V27" s="488"/>
      <c r="W27" s="540"/>
      <c r="X27" s="541"/>
      <c r="Y27" s="542"/>
      <c r="Z27" s="444" t="s">
        <v>183</v>
      </c>
      <c r="AA27" s="424"/>
      <c r="AB27" s="424"/>
      <c r="AC27" s="424"/>
      <c r="AD27" s="424"/>
      <c r="AE27" s="424"/>
      <c r="AF27" s="424"/>
      <c r="AG27" s="425"/>
      <c r="AH27" s="445" t="s">
        <v>139</v>
      </c>
      <c r="AI27" s="446"/>
      <c r="AJ27" s="446"/>
      <c r="AK27" s="446"/>
      <c r="AL27" s="488"/>
      <c r="AM27" s="445" t="s">
        <v>139</v>
      </c>
      <c r="AN27" s="446"/>
      <c r="AO27" s="446"/>
      <c r="AP27" s="446"/>
      <c r="AQ27" s="446"/>
      <c r="AR27" s="488"/>
      <c r="AS27" s="445" t="s">
        <v>139</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13" t="s">
        <v>139</v>
      </c>
      <c r="BO27" s="514"/>
      <c r="BP27" s="514"/>
      <c r="BQ27" s="514"/>
      <c r="BR27" s="514"/>
      <c r="BS27" s="514"/>
      <c r="BT27" s="514"/>
      <c r="BU27" s="515"/>
      <c r="BV27" s="513" t="s">
        <v>139</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185</v>
      </c>
      <c r="F28" s="424"/>
      <c r="G28" s="424"/>
      <c r="H28" s="424"/>
      <c r="I28" s="424"/>
      <c r="J28" s="424"/>
      <c r="K28" s="425"/>
      <c r="L28" s="445">
        <v>1</v>
      </c>
      <c r="M28" s="446"/>
      <c r="N28" s="446"/>
      <c r="O28" s="446"/>
      <c r="P28" s="488"/>
      <c r="Q28" s="445">
        <v>2150</v>
      </c>
      <c r="R28" s="446"/>
      <c r="S28" s="446"/>
      <c r="T28" s="446"/>
      <c r="U28" s="446"/>
      <c r="V28" s="488"/>
      <c r="W28" s="540"/>
      <c r="X28" s="541"/>
      <c r="Y28" s="542"/>
      <c r="Z28" s="444" t="s">
        <v>186</v>
      </c>
      <c r="AA28" s="424"/>
      <c r="AB28" s="424"/>
      <c r="AC28" s="424"/>
      <c r="AD28" s="424"/>
      <c r="AE28" s="424"/>
      <c r="AF28" s="424"/>
      <c r="AG28" s="425"/>
      <c r="AH28" s="445" t="s">
        <v>139</v>
      </c>
      <c r="AI28" s="446"/>
      <c r="AJ28" s="446"/>
      <c r="AK28" s="446"/>
      <c r="AL28" s="488"/>
      <c r="AM28" s="445" t="s">
        <v>139</v>
      </c>
      <c r="AN28" s="446"/>
      <c r="AO28" s="446"/>
      <c r="AP28" s="446"/>
      <c r="AQ28" s="446"/>
      <c r="AR28" s="488"/>
      <c r="AS28" s="445" t="s">
        <v>139</v>
      </c>
      <c r="AT28" s="446"/>
      <c r="AU28" s="446"/>
      <c r="AV28" s="446"/>
      <c r="AW28" s="446"/>
      <c r="AX28" s="447"/>
      <c r="AY28" s="548" t="s">
        <v>187</v>
      </c>
      <c r="AZ28" s="549"/>
      <c r="BA28" s="549"/>
      <c r="BB28" s="550"/>
      <c r="BC28" s="354" t="s">
        <v>50</v>
      </c>
      <c r="BD28" s="355"/>
      <c r="BE28" s="355"/>
      <c r="BF28" s="355"/>
      <c r="BG28" s="355"/>
      <c r="BH28" s="355"/>
      <c r="BI28" s="355"/>
      <c r="BJ28" s="355"/>
      <c r="BK28" s="355"/>
      <c r="BL28" s="355"/>
      <c r="BM28" s="356"/>
      <c r="BN28" s="357">
        <v>834100</v>
      </c>
      <c r="BO28" s="358"/>
      <c r="BP28" s="358"/>
      <c r="BQ28" s="358"/>
      <c r="BR28" s="358"/>
      <c r="BS28" s="358"/>
      <c r="BT28" s="358"/>
      <c r="BU28" s="359"/>
      <c r="BV28" s="357">
        <v>856872</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188</v>
      </c>
      <c r="F29" s="424"/>
      <c r="G29" s="424"/>
      <c r="H29" s="424"/>
      <c r="I29" s="424"/>
      <c r="J29" s="424"/>
      <c r="K29" s="425"/>
      <c r="L29" s="445">
        <v>6</v>
      </c>
      <c r="M29" s="446"/>
      <c r="N29" s="446"/>
      <c r="O29" s="446"/>
      <c r="P29" s="488"/>
      <c r="Q29" s="445">
        <v>2000</v>
      </c>
      <c r="R29" s="446"/>
      <c r="S29" s="446"/>
      <c r="T29" s="446"/>
      <c r="U29" s="446"/>
      <c r="V29" s="488"/>
      <c r="W29" s="543"/>
      <c r="X29" s="544"/>
      <c r="Y29" s="545"/>
      <c r="Z29" s="444" t="s">
        <v>189</v>
      </c>
      <c r="AA29" s="424"/>
      <c r="AB29" s="424"/>
      <c r="AC29" s="424"/>
      <c r="AD29" s="424"/>
      <c r="AE29" s="424"/>
      <c r="AF29" s="424"/>
      <c r="AG29" s="425"/>
      <c r="AH29" s="445">
        <v>62</v>
      </c>
      <c r="AI29" s="446"/>
      <c r="AJ29" s="446"/>
      <c r="AK29" s="446"/>
      <c r="AL29" s="488"/>
      <c r="AM29" s="445">
        <v>163060</v>
      </c>
      <c r="AN29" s="446"/>
      <c r="AO29" s="446"/>
      <c r="AP29" s="446"/>
      <c r="AQ29" s="446"/>
      <c r="AR29" s="488"/>
      <c r="AS29" s="445">
        <v>2630</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v>100238</v>
      </c>
      <c r="BO29" s="395"/>
      <c r="BP29" s="395"/>
      <c r="BQ29" s="395"/>
      <c r="BR29" s="395"/>
      <c r="BS29" s="395"/>
      <c r="BT29" s="395"/>
      <c r="BU29" s="396"/>
      <c r="BV29" s="394">
        <v>100236</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1">
        <v>91.4</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1025279</v>
      </c>
      <c r="BO30" s="514"/>
      <c r="BP30" s="514"/>
      <c r="BQ30" s="514"/>
      <c r="BR30" s="514"/>
      <c r="BS30" s="514"/>
      <c r="BT30" s="514"/>
      <c r="BU30" s="515"/>
      <c r="BV30" s="513">
        <v>1160220</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2">
      <c r="A33" s="175"/>
      <c r="B33" s="199"/>
      <c r="C33" s="418" t="s">
        <v>198</v>
      </c>
      <c r="D33" s="418"/>
      <c r="E33" s="383" t="s">
        <v>199</v>
      </c>
      <c r="F33" s="383"/>
      <c r="G33" s="383"/>
      <c r="H33" s="383"/>
      <c r="I33" s="383"/>
      <c r="J33" s="383"/>
      <c r="K33" s="383"/>
      <c r="L33" s="383"/>
      <c r="M33" s="383"/>
      <c r="N33" s="383"/>
      <c r="O33" s="383"/>
      <c r="P33" s="383"/>
      <c r="Q33" s="383"/>
      <c r="R33" s="383"/>
      <c r="S33" s="383"/>
      <c r="T33" s="200"/>
      <c r="U33" s="418" t="s">
        <v>198</v>
      </c>
      <c r="V33" s="418"/>
      <c r="W33" s="383" t="s">
        <v>199</v>
      </c>
      <c r="X33" s="383"/>
      <c r="Y33" s="383"/>
      <c r="Z33" s="383"/>
      <c r="AA33" s="383"/>
      <c r="AB33" s="383"/>
      <c r="AC33" s="383"/>
      <c r="AD33" s="383"/>
      <c r="AE33" s="383"/>
      <c r="AF33" s="383"/>
      <c r="AG33" s="383"/>
      <c r="AH33" s="383"/>
      <c r="AI33" s="383"/>
      <c r="AJ33" s="383"/>
      <c r="AK33" s="383"/>
      <c r="AL33" s="200"/>
      <c r="AM33" s="418" t="s">
        <v>198</v>
      </c>
      <c r="AN33" s="418"/>
      <c r="AO33" s="383" t="s">
        <v>199</v>
      </c>
      <c r="AP33" s="383"/>
      <c r="AQ33" s="383"/>
      <c r="AR33" s="383"/>
      <c r="AS33" s="383"/>
      <c r="AT33" s="383"/>
      <c r="AU33" s="383"/>
      <c r="AV33" s="383"/>
      <c r="AW33" s="383"/>
      <c r="AX33" s="383"/>
      <c r="AY33" s="383"/>
      <c r="AZ33" s="383"/>
      <c r="BA33" s="383"/>
      <c r="BB33" s="383"/>
      <c r="BC33" s="383"/>
      <c r="BD33" s="201"/>
      <c r="BE33" s="383" t="s">
        <v>200</v>
      </c>
      <c r="BF33" s="383"/>
      <c r="BG33" s="383" t="s">
        <v>201</v>
      </c>
      <c r="BH33" s="383"/>
      <c r="BI33" s="383"/>
      <c r="BJ33" s="383"/>
      <c r="BK33" s="383"/>
      <c r="BL33" s="383"/>
      <c r="BM33" s="383"/>
      <c r="BN33" s="383"/>
      <c r="BO33" s="383"/>
      <c r="BP33" s="383"/>
      <c r="BQ33" s="383"/>
      <c r="BR33" s="383"/>
      <c r="BS33" s="383"/>
      <c r="BT33" s="383"/>
      <c r="BU33" s="383"/>
      <c r="BV33" s="201"/>
      <c r="BW33" s="418" t="s">
        <v>200</v>
      </c>
      <c r="BX33" s="418"/>
      <c r="BY33" s="383" t="s">
        <v>202</v>
      </c>
      <c r="BZ33" s="383"/>
      <c r="CA33" s="383"/>
      <c r="CB33" s="383"/>
      <c r="CC33" s="383"/>
      <c r="CD33" s="383"/>
      <c r="CE33" s="383"/>
      <c r="CF33" s="383"/>
      <c r="CG33" s="383"/>
      <c r="CH33" s="383"/>
      <c r="CI33" s="383"/>
      <c r="CJ33" s="383"/>
      <c r="CK33" s="383"/>
      <c r="CL33" s="383"/>
      <c r="CM33" s="383"/>
      <c r="CN33" s="200"/>
      <c r="CO33" s="418" t="s">
        <v>198</v>
      </c>
      <c r="CP33" s="418"/>
      <c r="CQ33" s="383" t="s">
        <v>203</v>
      </c>
      <c r="CR33" s="383"/>
      <c r="CS33" s="383"/>
      <c r="CT33" s="383"/>
      <c r="CU33" s="383"/>
      <c r="CV33" s="383"/>
      <c r="CW33" s="383"/>
      <c r="CX33" s="383"/>
      <c r="CY33" s="383"/>
      <c r="CZ33" s="383"/>
      <c r="DA33" s="383"/>
      <c r="DB33" s="383"/>
      <c r="DC33" s="383"/>
      <c r="DD33" s="383"/>
      <c r="DE33" s="383"/>
      <c r="DF33" s="200"/>
      <c r="DG33" s="583" t="s">
        <v>204</v>
      </c>
      <c r="DH33" s="583"/>
      <c r="DI33" s="202"/>
    </row>
    <row r="34" spans="1:113" ht="32.25" customHeight="1" x14ac:dyDescent="0.2">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国民健康保険事業勘定会計</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6</v>
      </c>
      <c r="BF34" s="584"/>
      <c r="BG34" s="585" t="str">
        <f>IF('各会計、関係団体の財政状況及び健全化判断比率'!B32="","",'各会計、関係団体の財政状況及び健全化判断比率'!B32)</f>
        <v>簡易水道事業</v>
      </c>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宮崎県市町村総合事務組合　一般会計</v>
      </c>
      <c r="BZ34" s="585"/>
      <c r="CA34" s="585"/>
      <c r="CB34" s="585"/>
      <c r="CC34" s="585"/>
      <c r="CD34" s="585"/>
      <c r="CE34" s="585"/>
      <c r="CF34" s="585"/>
      <c r="CG34" s="585"/>
      <c r="CH34" s="585"/>
      <c r="CI34" s="585"/>
      <c r="CJ34" s="585"/>
      <c r="CK34" s="585"/>
      <c r="CL34" s="585"/>
      <c r="CM34" s="585"/>
      <c r="CN34" s="175"/>
      <c r="CO34" s="584">
        <f>IF(CQ34="","",MAX(C34:D43,U34:V43,AM34:AN43,BE34:BF43,BW34:BX43)+1)</f>
        <v>14</v>
      </c>
      <c r="CP34" s="584"/>
      <c r="CQ34" s="585" t="str">
        <f>IF('各会計、関係団体の財政状況及び健全化判断比率'!BS7="","",'各会計、関係団体の財政状況及び健全化判断比率'!BS7)</f>
        <v>株式会社米良の庄</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2">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国民健康保険診療施設勘定会計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7</v>
      </c>
      <c r="BF35" s="584"/>
      <c r="BG35" s="585" t="str">
        <f>IF('各会計、関係団体の財政状況及び健全化判断比率'!B33="","",'各会計、関係団体の財政状況及び健全化判断比率'!B33)</f>
        <v>下水道事業</v>
      </c>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宮崎県市町村総合事務組合　市町村交通災害共済事業特別会計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2">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介護保険事業勘定会計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宮崎県市町村総合事務組合　自治会館管理運営特別会計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2">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後期高齢者医療事業</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宮崎県後期高齢者医療広域連合　一般会計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2">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宮崎県後期高齢者医療広域連合　後期高齢者医療特別会計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2">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西都児湯環境整備事務組合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2">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2">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2">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2">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205</v>
      </c>
      <c r="E46" s="587" t="s">
        <v>206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208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209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fSD0j8uo6akoCAmfYJlAnsLcCE8ArN0oHEgMzmWmHk+elCFNZ7d8piEqIe+domM2QnyeZyiL6r4oBVfxRj7Vmg==" saltValue="eUWwXRJ990q2E138K4iHT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36" t="s">
        <v>561</v>
      </c>
      <c r="D34" s="1136"/>
      <c r="E34" s="1137"/>
      <c r="F34" s="32">
        <v>8.58</v>
      </c>
      <c r="G34" s="33">
        <v>9.86</v>
      </c>
      <c r="H34" s="33">
        <v>8.02</v>
      </c>
      <c r="I34" s="33">
        <v>6.7</v>
      </c>
      <c r="J34" s="34">
        <v>14.09</v>
      </c>
      <c r="K34" s="22"/>
      <c r="L34" s="22"/>
      <c r="M34" s="22"/>
      <c r="N34" s="22"/>
      <c r="O34" s="22"/>
      <c r="P34" s="22"/>
    </row>
    <row r="35" spans="1:16" ht="39" customHeight="1" x14ac:dyDescent="0.2">
      <c r="A35" s="22"/>
      <c r="B35" s="35"/>
      <c r="C35" s="1132" t="s">
        <v>562</v>
      </c>
      <c r="D35" s="1132"/>
      <c r="E35" s="1133"/>
      <c r="F35" s="36">
        <v>2.54</v>
      </c>
      <c r="G35" s="37">
        <v>2.74</v>
      </c>
      <c r="H35" s="37">
        <v>2.94</v>
      </c>
      <c r="I35" s="37">
        <v>3.1</v>
      </c>
      <c r="J35" s="38">
        <v>1.7</v>
      </c>
      <c r="K35" s="22"/>
      <c r="L35" s="22"/>
      <c r="M35" s="22"/>
      <c r="N35" s="22"/>
      <c r="O35" s="22"/>
      <c r="P35" s="22"/>
    </row>
    <row r="36" spans="1:16" ht="39" customHeight="1" x14ac:dyDescent="0.2">
      <c r="A36" s="22"/>
      <c r="B36" s="35"/>
      <c r="C36" s="1132" t="s">
        <v>563</v>
      </c>
      <c r="D36" s="1132"/>
      <c r="E36" s="1133"/>
      <c r="F36" s="36">
        <v>0.6</v>
      </c>
      <c r="G36" s="37">
        <v>0.37</v>
      </c>
      <c r="H36" s="37">
        <v>1.1599999999999999</v>
      </c>
      <c r="I36" s="37">
        <v>1.7</v>
      </c>
      <c r="J36" s="38">
        <v>1.45</v>
      </c>
      <c r="K36" s="22"/>
      <c r="L36" s="22"/>
      <c r="M36" s="22"/>
      <c r="N36" s="22"/>
      <c r="O36" s="22"/>
      <c r="P36" s="22"/>
    </row>
    <row r="37" spans="1:16" ht="39" customHeight="1" x14ac:dyDescent="0.2">
      <c r="A37" s="22"/>
      <c r="B37" s="35"/>
      <c r="C37" s="1132" t="s">
        <v>564</v>
      </c>
      <c r="D37" s="1132"/>
      <c r="E37" s="1133"/>
      <c r="F37" s="36">
        <v>1.58</v>
      </c>
      <c r="G37" s="37">
        <v>2.0499999999999998</v>
      </c>
      <c r="H37" s="37">
        <v>2.09</v>
      </c>
      <c r="I37" s="37">
        <v>0.66</v>
      </c>
      <c r="J37" s="38">
        <v>0.73</v>
      </c>
      <c r="K37" s="22"/>
      <c r="L37" s="22"/>
      <c r="M37" s="22"/>
      <c r="N37" s="22"/>
      <c r="O37" s="22"/>
      <c r="P37" s="22"/>
    </row>
    <row r="38" spans="1:16" ht="39" customHeight="1" x14ac:dyDescent="0.2">
      <c r="A38" s="22"/>
      <c r="B38" s="35"/>
      <c r="C38" s="1132" t="s">
        <v>565</v>
      </c>
      <c r="D38" s="1132"/>
      <c r="E38" s="1133"/>
      <c r="F38" s="36">
        <v>0.19</v>
      </c>
      <c r="G38" s="37">
        <v>0.1</v>
      </c>
      <c r="H38" s="37">
        <v>0.15</v>
      </c>
      <c r="I38" s="37">
        <v>0.11</v>
      </c>
      <c r="J38" s="38">
        <v>0.34</v>
      </c>
      <c r="K38" s="22"/>
      <c r="L38" s="22"/>
      <c r="M38" s="22"/>
      <c r="N38" s="22"/>
      <c r="O38" s="22"/>
      <c r="P38" s="22"/>
    </row>
    <row r="39" spans="1:16" ht="39" customHeight="1" x14ac:dyDescent="0.2">
      <c r="A39" s="22"/>
      <c r="B39" s="35"/>
      <c r="C39" s="1132" t="s">
        <v>566</v>
      </c>
      <c r="D39" s="1132"/>
      <c r="E39" s="1133"/>
      <c r="F39" s="36">
        <v>0.16</v>
      </c>
      <c r="G39" s="37">
        <v>0.24</v>
      </c>
      <c r="H39" s="37">
        <v>0.32</v>
      </c>
      <c r="I39" s="37">
        <v>0.75</v>
      </c>
      <c r="J39" s="38">
        <v>0.25</v>
      </c>
      <c r="K39" s="22"/>
      <c r="L39" s="22"/>
      <c r="M39" s="22"/>
      <c r="N39" s="22"/>
      <c r="O39" s="22"/>
      <c r="P39" s="22"/>
    </row>
    <row r="40" spans="1:16" ht="39" customHeight="1" x14ac:dyDescent="0.2">
      <c r="A40" s="22"/>
      <c r="B40" s="35"/>
      <c r="C40" s="1132" t="s">
        <v>567</v>
      </c>
      <c r="D40" s="1132"/>
      <c r="E40" s="1133"/>
      <c r="F40" s="36">
        <v>0.08</v>
      </c>
      <c r="G40" s="37">
        <v>0.04</v>
      </c>
      <c r="H40" s="37">
        <v>0.08</v>
      </c>
      <c r="I40" s="37">
        <v>0.04</v>
      </c>
      <c r="J40" s="38">
        <v>0.05</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568</v>
      </c>
      <c r="D42" s="1132"/>
      <c r="E42" s="1133"/>
      <c r="F42" s="36" t="s">
        <v>513</v>
      </c>
      <c r="G42" s="37" t="s">
        <v>513</v>
      </c>
      <c r="H42" s="37" t="s">
        <v>513</v>
      </c>
      <c r="I42" s="37" t="s">
        <v>513</v>
      </c>
      <c r="J42" s="38" t="s">
        <v>513</v>
      </c>
      <c r="K42" s="22"/>
      <c r="L42" s="22"/>
      <c r="M42" s="22"/>
      <c r="N42" s="22"/>
      <c r="O42" s="22"/>
      <c r="P42" s="22"/>
    </row>
    <row r="43" spans="1:16" ht="39" customHeight="1" thickBot="1" x14ac:dyDescent="0.25">
      <c r="A43" s="22"/>
      <c r="B43" s="40"/>
      <c r="C43" s="1134" t="s">
        <v>569</v>
      </c>
      <c r="D43" s="1134"/>
      <c r="E43" s="1135"/>
      <c r="F43" s="41" t="s">
        <v>513</v>
      </c>
      <c r="G43" s="42" t="s">
        <v>513</v>
      </c>
      <c r="H43" s="42" t="s">
        <v>513</v>
      </c>
      <c r="I43" s="42" t="s">
        <v>513</v>
      </c>
      <c r="J43" s="43" t="s">
        <v>513</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vyybUiikcJsEsVRJ23LVa0RrF4SD+Cw12sYnoMNB3/k2YP5kbAAgUKpC8CGsj6f1c1MBq+IiolFJ+DTorxf3g==" saltValue="ZvveA3nwFVj8r1SLdb6K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90" zoomScaleNormal="9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555</v>
      </c>
      <c r="L44" s="54" t="s">
        <v>556</v>
      </c>
      <c r="M44" s="54" t="s">
        <v>557</v>
      </c>
      <c r="N44" s="54" t="s">
        <v>558</v>
      </c>
      <c r="O44" s="55" t="s">
        <v>559</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211</v>
      </c>
      <c r="L45" s="58">
        <v>212</v>
      </c>
      <c r="M45" s="58">
        <v>228</v>
      </c>
      <c r="N45" s="58">
        <v>222</v>
      </c>
      <c r="O45" s="59">
        <v>225</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513</v>
      </c>
      <c r="L46" s="62" t="s">
        <v>513</v>
      </c>
      <c r="M46" s="62" t="s">
        <v>513</v>
      </c>
      <c r="N46" s="62" t="s">
        <v>513</v>
      </c>
      <c r="O46" s="63" t="s">
        <v>513</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513</v>
      </c>
      <c r="L47" s="62" t="s">
        <v>513</v>
      </c>
      <c r="M47" s="62" t="s">
        <v>513</v>
      </c>
      <c r="N47" s="62" t="s">
        <v>513</v>
      </c>
      <c r="O47" s="63" t="s">
        <v>513</v>
      </c>
      <c r="P47" s="46"/>
      <c r="Q47" s="46"/>
      <c r="R47" s="46"/>
      <c r="S47" s="46"/>
      <c r="T47" s="46"/>
      <c r="U47" s="46"/>
    </row>
    <row r="48" spans="1:21" ht="30.75" customHeight="1" x14ac:dyDescent="0.2">
      <c r="A48" s="46"/>
      <c r="B48" s="1140"/>
      <c r="C48" s="1141"/>
      <c r="D48" s="60"/>
      <c r="E48" s="1146" t="s">
        <v>15</v>
      </c>
      <c r="F48" s="1146"/>
      <c r="G48" s="1146"/>
      <c r="H48" s="1146"/>
      <c r="I48" s="1146"/>
      <c r="J48" s="1147"/>
      <c r="K48" s="61">
        <v>37</v>
      </c>
      <c r="L48" s="62">
        <v>46</v>
      </c>
      <c r="M48" s="62">
        <v>48</v>
      </c>
      <c r="N48" s="62">
        <v>54</v>
      </c>
      <c r="O48" s="63">
        <v>51</v>
      </c>
      <c r="P48" s="46"/>
      <c r="Q48" s="46"/>
      <c r="R48" s="46"/>
      <c r="S48" s="46"/>
      <c r="T48" s="46"/>
      <c r="U48" s="46"/>
    </row>
    <row r="49" spans="1:21" ht="30.75" customHeight="1" x14ac:dyDescent="0.2">
      <c r="A49" s="46"/>
      <c r="B49" s="1140"/>
      <c r="C49" s="1141"/>
      <c r="D49" s="60"/>
      <c r="E49" s="1146" t="s">
        <v>16</v>
      </c>
      <c r="F49" s="1146"/>
      <c r="G49" s="1146"/>
      <c r="H49" s="1146"/>
      <c r="I49" s="1146"/>
      <c r="J49" s="1147"/>
      <c r="K49" s="61">
        <v>10</v>
      </c>
      <c r="L49" s="62">
        <v>6</v>
      </c>
      <c r="M49" s="62">
        <v>0</v>
      </c>
      <c r="N49" s="62" t="s">
        <v>513</v>
      </c>
      <c r="O49" s="63" t="s">
        <v>513</v>
      </c>
      <c r="P49" s="46"/>
      <c r="Q49" s="46"/>
      <c r="R49" s="46"/>
      <c r="S49" s="46"/>
      <c r="T49" s="46"/>
      <c r="U49" s="46"/>
    </row>
    <row r="50" spans="1:21" ht="30.75" customHeight="1" x14ac:dyDescent="0.2">
      <c r="A50" s="46"/>
      <c r="B50" s="1140"/>
      <c r="C50" s="1141"/>
      <c r="D50" s="60"/>
      <c r="E50" s="1146" t="s">
        <v>17</v>
      </c>
      <c r="F50" s="1146"/>
      <c r="G50" s="1146"/>
      <c r="H50" s="1146"/>
      <c r="I50" s="1146"/>
      <c r="J50" s="1147"/>
      <c r="K50" s="61">
        <v>3</v>
      </c>
      <c r="L50" s="62">
        <v>3</v>
      </c>
      <c r="M50" s="62">
        <v>3</v>
      </c>
      <c r="N50" s="62">
        <v>3</v>
      </c>
      <c r="O50" s="63">
        <v>3</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513</v>
      </c>
      <c r="L51" s="62" t="s">
        <v>513</v>
      </c>
      <c r="M51" s="62" t="s">
        <v>513</v>
      </c>
      <c r="N51" s="62" t="s">
        <v>513</v>
      </c>
      <c r="O51" s="63" t="s">
        <v>513</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189</v>
      </c>
      <c r="L52" s="62">
        <v>186</v>
      </c>
      <c r="M52" s="62">
        <v>196</v>
      </c>
      <c r="N52" s="62">
        <v>196</v>
      </c>
      <c r="O52" s="63">
        <v>194</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72</v>
      </c>
      <c r="L53" s="67">
        <v>81</v>
      </c>
      <c r="M53" s="67">
        <v>83</v>
      </c>
      <c r="N53" s="67">
        <v>83</v>
      </c>
      <c r="O53" s="68">
        <v>85</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570</v>
      </c>
      <c r="P56" s="46"/>
      <c r="Q56" s="46"/>
      <c r="R56" s="46"/>
      <c r="S56" s="46"/>
      <c r="T56" s="46"/>
      <c r="U56" s="46"/>
    </row>
    <row r="57" spans="1:21" ht="31.5" customHeight="1" thickBot="1" x14ac:dyDescent="0.25">
      <c r="A57" s="46"/>
      <c r="B57" s="74"/>
      <c r="C57" s="75"/>
      <c r="D57" s="75"/>
      <c r="E57" s="76"/>
      <c r="F57" s="76"/>
      <c r="G57" s="76"/>
      <c r="H57" s="76"/>
      <c r="I57" s="76"/>
      <c r="J57" s="77" t="s">
        <v>2</v>
      </c>
      <c r="K57" s="78" t="s">
        <v>571</v>
      </c>
      <c r="L57" s="79" t="s">
        <v>572</v>
      </c>
      <c r="M57" s="79" t="s">
        <v>573</v>
      </c>
      <c r="N57" s="79" t="s">
        <v>574</v>
      </c>
      <c r="O57" s="80" t="s">
        <v>575</v>
      </c>
      <c r="P57" s="46"/>
      <c r="Q57" s="46"/>
      <c r="R57" s="46"/>
      <c r="S57" s="46"/>
      <c r="T57" s="46"/>
      <c r="U57" s="46"/>
    </row>
    <row r="58" spans="1:21" ht="31.5" customHeight="1" x14ac:dyDescent="0.2">
      <c r="B58" s="1154" t="s">
        <v>26</v>
      </c>
      <c r="C58" s="1155"/>
      <c r="D58" s="1160" t="s">
        <v>27</v>
      </c>
      <c r="E58" s="1161"/>
      <c r="F58" s="1161"/>
      <c r="G58" s="1161"/>
      <c r="H58" s="1161"/>
      <c r="I58" s="1161"/>
      <c r="J58" s="1162"/>
      <c r="K58" s="81" t="s">
        <v>590</v>
      </c>
      <c r="L58" s="82" t="s">
        <v>513</v>
      </c>
      <c r="M58" s="82" t="s">
        <v>513</v>
      </c>
      <c r="N58" s="82" t="s">
        <v>513</v>
      </c>
      <c r="O58" s="83" t="s">
        <v>513</v>
      </c>
    </row>
    <row r="59" spans="1:21" ht="31.5" customHeight="1" x14ac:dyDescent="0.2">
      <c r="B59" s="1156"/>
      <c r="C59" s="1157"/>
      <c r="D59" s="1163" t="s">
        <v>28</v>
      </c>
      <c r="E59" s="1164"/>
      <c r="F59" s="1164"/>
      <c r="G59" s="1164"/>
      <c r="H59" s="1164"/>
      <c r="I59" s="1164"/>
      <c r="J59" s="1165"/>
      <c r="K59" s="84" t="s">
        <v>513</v>
      </c>
      <c r="L59" s="85" t="s">
        <v>513</v>
      </c>
      <c r="M59" s="85" t="s">
        <v>513</v>
      </c>
      <c r="N59" s="85" t="s">
        <v>513</v>
      </c>
      <c r="O59" s="86" t="s">
        <v>513</v>
      </c>
    </row>
    <row r="60" spans="1:21" ht="31.5" customHeight="1" thickBot="1" x14ac:dyDescent="0.25">
      <c r="B60" s="1158"/>
      <c r="C60" s="1159"/>
      <c r="D60" s="1166" t="s">
        <v>29</v>
      </c>
      <c r="E60" s="1167"/>
      <c r="F60" s="1167"/>
      <c r="G60" s="1167"/>
      <c r="H60" s="1167"/>
      <c r="I60" s="1167"/>
      <c r="J60" s="1168"/>
      <c r="K60" s="87" t="s">
        <v>513</v>
      </c>
      <c r="L60" s="88" t="s">
        <v>513</v>
      </c>
      <c r="M60" s="88" t="s">
        <v>513</v>
      </c>
      <c r="N60" s="88" t="s">
        <v>513</v>
      </c>
      <c r="O60" s="89" t="s">
        <v>513</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0f6vrqCmzCpPydXGvmulzwlVM3RK8rXdjzNDjz2R0luC+EzrPdi5g8PYDED07EdqiVsSf3Z7OUCDraFLNEkOEg==" saltValue="ckGFYASFDYjniwJ5xb2uZ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555</v>
      </c>
      <c r="J40" s="101" t="s">
        <v>556</v>
      </c>
      <c r="K40" s="101" t="s">
        <v>557</v>
      </c>
      <c r="L40" s="101" t="s">
        <v>558</v>
      </c>
      <c r="M40" s="102" t="s">
        <v>559</v>
      </c>
    </row>
    <row r="41" spans="2:13" ht="27.75" customHeight="1" x14ac:dyDescent="0.2">
      <c r="B41" s="1169" t="s">
        <v>32</v>
      </c>
      <c r="C41" s="1170"/>
      <c r="D41" s="103"/>
      <c r="E41" s="1175" t="s">
        <v>33</v>
      </c>
      <c r="F41" s="1175"/>
      <c r="G41" s="1175"/>
      <c r="H41" s="1176"/>
      <c r="I41" s="342">
        <v>1995</v>
      </c>
      <c r="J41" s="343">
        <v>2002</v>
      </c>
      <c r="K41" s="343">
        <v>2203</v>
      </c>
      <c r="L41" s="343">
        <v>2215</v>
      </c>
      <c r="M41" s="344">
        <v>2112</v>
      </c>
    </row>
    <row r="42" spans="2:13" ht="27.75" customHeight="1" x14ac:dyDescent="0.2">
      <c r="B42" s="1171"/>
      <c r="C42" s="1172"/>
      <c r="D42" s="104"/>
      <c r="E42" s="1177" t="s">
        <v>34</v>
      </c>
      <c r="F42" s="1177"/>
      <c r="G42" s="1177"/>
      <c r="H42" s="1178"/>
      <c r="I42" s="345">
        <v>26</v>
      </c>
      <c r="J42" s="346">
        <v>23</v>
      </c>
      <c r="K42" s="346">
        <v>20</v>
      </c>
      <c r="L42" s="346">
        <v>17</v>
      </c>
      <c r="M42" s="347">
        <v>14</v>
      </c>
    </row>
    <row r="43" spans="2:13" ht="27.75" customHeight="1" x14ac:dyDescent="0.2">
      <c r="B43" s="1171"/>
      <c r="C43" s="1172"/>
      <c r="D43" s="104"/>
      <c r="E43" s="1177" t="s">
        <v>35</v>
      </c>
      <c r="F43" s="1177"/>
      <c r="G43" s="1177"/>
      <c r="H43" s="1178"/>
      <c r="I43" s="345">
        <v>423</v>
      </c>
      <c r="J43" s="346">
        <v>289</v>
      </c>
      <c r="K43" s="346">
        <v>97</v>
      </c>
      <c r="L43" s="346">
        <v>296</v>
      </c>
      <c r="M43" s="347">
        <v>264</v>
      </c>
    </row>
    <row r="44" spans="2:13" ht="27.75" customHeight="1" x14ac:dyDescent="0.2">
      <c r="B44" s="1171"/>
      <c r="C44" s="1172"/>
      <c r="D44" s="104"/>
      <c r="E44" s="1177" t="s">
        <v>36</v>
      </c>
      <c r="F44" s="1177"/>
      <c r="G44" s="1177"/>
      <c r="H44" s="1178"/>
      <c r="I44" s="345">
        <v>10</v>
      </c>
      <c r="J44" s="346">
        <v>4</v>
      </c>
      <c r="K44" s="346" t="s">
        <v>513</v>
      </c>
      <c r="L44" s="346" t="s">
        <v>513</v>
      </c>
      <c r="M44" s="347" t="s">
        <v>513</v>
      </c>
    </row>
    <row r="45" spans="2:13" ht="27.75" customHeight="1" x14ac:dyDescent="0.2">
      <c r="B45" s="1171"/>
      <c r="C45" s="1172"/>
      <c r="D45" s="104"/>
      <c r="E45" s="1177" t="s">
        <v>37</v>
      </c>
      <c r="F45" s="1177"/>
      <c r="G45" s="1177"/>
      <c r="H45" s="1178"/>
      <c r="I45" s="345">
        <v>290</v>
      </c>
      <c r="J45" s="346">
        <v>260</v>
      </c>
      <c r="K45" s="346">
        <v>286</v>
      </c>
      <c r="L45" s="346">
        <v>382</v>
      </c>
      <c r="M45" s="347">
        <v>442</v>
      </c>
    </row>
    <row r="46" spans="2:13" ht="27.75" customHeight="1" x14ac:dyDescent="0.2">
      <c r="B46" s="1171"/>
      <c r="C46" s="1172"/>
      <c r="D46" s="105"/>
      <c r="E46" s="1177" t="s">
        <v>38</v>
      </c>
      <c r="F46" s="1177"/>
      <c r="G46" s="1177"/>
      <c r="H46" s="1178"/>
      <c r="I46" s="345">
        <v>6</v>
      </c>
      <c r="J46" s="346">
        <v>0</v>
      </c>
      <c r="K46" s="346" t="s">
        <v>513</v>
      </c>
      <c r="L46" s="346" t="s">
        <v>513</v>
      </c>
      <c r="M46" s="347" t="s">
        <v>513</v>
      </c>
    </row>
    <row r="47" spans="2:13" ht="27.75" customHeight="1" x14ac:dyDescent="0.2">
      <c r="B47" s="1171"/>
      <c r="C47" s="1172"/>
      <c r="D47" s="106"/>
      <c r="E47" s="1179" t="s">
        <v>39</v>
      </c>
      <c r="F47" s="1180"/>
      <c r="G47" s="1180"/>
      <c r="H47" s="1181"/>
      <c r="I47" s="345" t="s">
        <v>513</v>
      </c>
      <c r="J47" s="346" t="s">
        <v>513</v>
      </c>
      <c r="K47" s="346" t="s">
        <v>513</v>
      </c>
      <c r="L47" s="346" t="s">
        <v>513</v>
      </c>
      <c r="M47" s="347" t="s">
        <v>513</v>
      </c>
    </row>
    <row r="48" spans="2:13" ht="27.75" customHeight="1" x14ac:dyDescent="0.2">
      <c r="B48" s="1171"/>
      <c r="C48" s="1172"/>
      <c r="D48" s="104"/>
      <c r="E48" s="1177" t="s">
        <v>40</v>
      </c>
      <c r="F48" s="1177"/>
      <c r="G48" s="1177"/>
      <c r="H48" s="1178"/>
      <c r="I48" s="345" t="s">
        <v>513</v>
      </c>
      <c r="J48" s="346" t="s">
        <v>513</v>
      </c>
      <c r="K48" s="346" t="s">
        <v>513</v>
      </c>
      <c r="L48" s="346" t="s">
        <v>513</v>
      </c>
      <c r="M48" s="347" t="s">
        <v>513</v>
      </c>
    </row>
    <row r="49" spans="2:13" ht="27.75" customHeight="1" x14ac:dyDescent="0.2">
      <c r="B49" s="1173"/>
      <c r="C49" s="1174"/>
      <c r="D49" s="104"/>
      <c r="E49" s="1177" t="s">
        <v>41</v>
      </c>
      <c r="F49" s="1177"/>
      <c r="G49" s="1177"/>
      <c r="H49" s="1178"/>
      <c r="I49" s="345" t="s">
        <v>513</v>
      </c>
      <c r="J49" s="346" t="s">
        <v>513</v>
      </c>
      <c r="K49" s="346" t="s">
        <v>513</v>
      </c>
      <c r="L49" s="346" t="s">
        <v>513</v>
      </c>
      <c r="M49" s="347" t="s">
        <v>513</v>
      </c>
    </row>
    <row r="50" spans="2:13" ht="27.75" customHeight="1" x14ac:dyDescent="0.2">
      <c r="B50" s="1182" t="s">
        <v>42</v>
      </c>
      <c r="C50" s="1183"/>
      <c r="D50" s="107"/>
      <c r="E50" s="1177" t="s">
        <v>43</v>
      </c>
      <c r="F50" s="1177"/>
      <c r="G50" s="1177"/>
      <c r="H50" s="1178"/>
      <c r="I50" s="345">
        <v>2738</v>
      </c>
      <c r="J50" s="346">
        <v>2434</v>
      </c>
      <c r="K50" s="346">
        <v>1900</v>
      </c>
      <c r="L50" s="346">
        <v>2117</v>
      </c>
      <c r="M50" s="347">
        <v>1960</v>
      </c>
    </row>
    <row r="51" spans="2:13" ht="27.75" customHeight="1" x14ac:dyDescent="0.2">
      <c r="B51" s="1171"/>
      <c r="C51" s="1172"/>
      <c r="D51" s="104"/>
      <c r="E51" s="1177" t="s">
        <v>44</v>
      </c>
      <c r="F51" s="1177"/>
      <c r="G51" s="1177"/>
      <c r="H51" s="1178"/>
      <c r="I51" s="345" t="s">
        <v>513</v>
      </c>
      <c r="J51" s="346" t="s">
        <v>513</v>
      </c>
      <c r="K51" s="346" t="s">
        <v>513</v>
      </c>
      <c r="L51" s="346" t="s">
        <v>513</v>
      </c>
      <c r="M51" s="347" t="s">
        <v>513</v>
      </c>
    </row>
    <row r="52" spans="2:13" ht="27.75" customHeight="1" x14ac:dyDescent="0.2">
      <c r="B52" s="1173"/>
      <c r="C52" s="1174"/>
      <c r="D52" s="104"/>
      <c r="E52" s="1177" t="s">
        <v>45</v>
      </c>
      <c r="F52" s="1177"/>
      <c r="G52" s="1177"/>
      <c r="H52" s="1178"/>
      <c r="I52" s="345">
        <v>1689</v>
      </c>
      <c r="J52" s="346">
        <v>1849</v>
      </c>
      <c r="K52" s="346">
        <v>1841</v>
      </c>
      <c r="L52" s="346">
        <v>1792</v>
      </c>
      <c r="M52" s="347">
        <v>1708</v>
      </c>
    </row>
    <row r="53" spans="2:13" ht="27.75" customHeight="1" thickBot="1" x14ac:dyDescent="0.25">
      <c r="B53" s="1184" t="s">
        <v>46</v>
      </c>
      <c r="C53" s="1185"/>
      <c r="D53" s="108"/>
      <c r="E53" s="1186" t="s">
        <v>47</v>
      </c>
      <c r="F53" s="1186"/>
      <c r="G53" s="1186"/>
      <c r="H53" s="1187"/>
      <c r="I53" s="348">
        <v>-1676</v>
      </c>
      <c r="J53" s="349">
        <v>-1704</v>
      </c>
      <c r="K53" s="349">
        <v>-1136</v>
      </c>
      <c r="L53" s="349">
        <v>-999</v>
      </c>
      <c r="M53" s="350">
        <v>-836</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P2wUoR9HrjRcg+6u9WHS26m2fxCqydZoVPVOYo3Cwtt5QcbnT37rlzjbzcu5wQj5HDLpR5QKVGWthmeAt0HK0A==" saltValue="ackDmnDbnFB6c+lh5Wnx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557</v>
      </c>
      <c r="G54" s="117" t="s">
        <v>558</v>
      </c>
      <c r="H54" s="118" t="s">
        <v>559</v>
      </c>
    </row>
    <row r="55" spans="2:8" ht="52.5" customHeight="1" x14ac:dyDescent="0.2">
      <c r="B55" s="119"/>
      <c r="C55" s="1196" t="s">
        <v>50</v>
      </c>
      <c r="D55" s="1196"/>
      <c r="E55" s="1197"/>
      <c r="F55" s="120">
        <v>505</v>
      </c>
      <c r="G55" s="120">
        <v>857</v>
      </c>
      <c r="H55" s="121">
        <v>834</v>
      </c>
    </row>
    <row r="56" spans="2:8" ht="52.5" customHeight="1" x14ac:dyDescent="0.2">
      <c r="B56" s="122"/>
      <c r="C56" s="1198" t="s">
        <v>51</v>
      </c>
      <c r="D56" s="1198"/>
      <c r="E56" s="1199"/>
      <c r="F56" s="123">
        <v>150</v>
      </c>
      <c r="G56" s="123">
        <v>100</v>
      </c>
      <c r="H56" s="124">
        <v>100</v>
      </c>
    </row>
    <row r="57" spans="2:8" ht="53.25" customHeight="1" x14ac:dyDescent="0.2">
      <c r="B57" s="122"/>
      <c r="C57" s="1200" t="s">
        <v>52</v>
      </c>
      <c r="D57" s="1200"/>
      <c r="E57" s="1201"/>
      <c r="F57" s="125">
        <v>1246</v>
      </c>
      <c r="G57" s="125">
        <v>1160</v>
      </c>
      <c r="H57" s="126">
        <v>1025</v>
      </c>
    </row>
    <row r="58" spans="2:8" ht="45.75" customHeight="1" x14ac:dyDescent="0.2">
      <c r="B58" s="127"/>
      <c r="C58" s="1188" t="s">
        <v>584</v>
      </c>
      <c r="D58" s="1189"/>
      <c r="E58" s="1190"/>
      <c r="F58" s="128">
        <v>300</v>
      </c>
      <c r="G58" s="128">
        <v>400</v>
      </c>
      <c r="H58" s="129">
        <v>400</v>
      </c>
    </row>
    <row r="59" spans="2:8" ht="45.75" customHeight="1" x14ac:dyDescent="0.2">
      <c r="B59" s="127"/>
      <c r="C59" s="1188" t="s">
        <v>588</v>
      </c>
      <c r="D59" s="1189"/>
      <c r="E59" s="1190"/>
      <c r="F59" s="128">
        <v>619</v>
      </c>
      <c r="G59" s="128">
        <v>419</v>
      </c>
      <c r="H59" s="129">
        <v>309</v>
      </c>
    </row>
    <row r="60" spans="2:8" ht="45.75" customHeight="1" x14ac:dyDescent="0.2">
      <c r="B60" s="127"/>
      <c r="C60" s="1188" t="s">
        <v>585</v>
      </c>
      <c r="D60" s="1189"/>
      <c r="E60" s="1190"/>
      <c r="F60" s="128">
        <v>164</v>
      </c>
      <c r="G60" s="128">
        <v>164</v>
      </c>
      <c r="H60" s="129">
        <v>128</v>
      </c>
    </row>
    <row r="61" spans="2:8" ht="45.75" customHeight="1" x14ac:dyDescent="0.2">
      <c r="B61" s="127"/>
      <c r="C61" s="1188" t="s">
        <v>586</v>
      </c>
      <c r="D61" s="1189"/>
      <c r="E61" s="1190"/>
      <c r="F61" s="128">
        <v>100</v>
      </c>
      <c r="G61" s="128">
        <v>100</v>
      </c>
      <c r="H61" s="129">
        <v>100</v>
      </c>
    </row>
    <row r="62" spans="2:8" ht="45.75" customHeight="1" thickBot="1" x14ac:dyDescent="0.25">
      <c r="B62" s="130"/>
      <c r="C62" s="1191" t="s">
        <v>587</v>
      </c>
      <c r="D62" s="1192"/>
      <c r="E62" s="1193"/>
      <c r="F62" s="131">
        <v>20</v>
      </c>
      <c r="G62" s="131">
        <v>39</v>
      </c>
      <c r="H62" s="132">
        <v>49</v>
      </c>
    </row>
    <row r="63" spans="2:8" ht="52.5" customHeight="1" thickBot="1" x14ac:dyDescent="0.25">
      <c r="B63" s="133"/>
      <c r="C63" s="1194" t="s">
        <v>53</v>
      </c>
      <c r="D63" s="1194"/>
      <c r="E63" s="1195"/>
      <c r="F63" s="134">
        <v>1900</v>
      </c>
      <c r="G63" s="134">
        <v>2117</v>
      </c>
      <c r="H63" s="135">
        <v>1960</v>
      </c>
    </row>
    <row r="64" spans="2:8" ht="13.2" x14ac:dyDescent="0.2"/>
  </sheetData>
  <sheetProtection algorithmName="SHA-512" hashValue="lsWYxwJSxPmpyY3OiwhOf8t1g1VXSLCX5kSMZLVeNNPlP59hyltt49GqPm7HzQVKd19pNUeMR5fIodglnYENCg==" saltValue="sNUYEI8+1aoxqA3eaQzR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552</v>
      </c>
      <c r="G2" s="149"/>
      <c r="H2" s="150"/>
    </row>
    <row r="3" spans="1:8" x14ac:dyDescent="0.2">
      <c r="A3" s="146" t="s">
        <v>545</v>
      </c>
      <c r="B3" s="151"/>
      <c r="C3" s="152"/>
      <c r="D3" s="153">
        <v>690379</v>
      </c>
      <c r="E3" s="154"/>
      <c r="F3" s="155">
        <v>271581</v>
      </c>
      <c r="G3" s="156"/>
      <c r="H3" s="157"/>
    </row>
    <row r="4" spans="1:8" x14ac:dyDescent="0.2">
      <c r="A4" s="158"/>
      <c r="B4" s="159"/>
      <c r="C4" s="160"/>
      <c r="D4" s="161">
        <v>483360</v>
      </c>
      <c r="E4" s="162"/>
      <c r="F4" s="163">
        <v>117844</v>
      </c>
      <c r="G4" s="164"/>
      <c r="H4" s="165"/>
    </row>
    <row r="5" spans="1:8" x14ac:dyDescent="0.2">
      <c r="A5" s="146" t="s">
        <v>547</v>
      </c>
      <c r="B5" s="151"/>
      <c r="C5" s="152"/>
      <c r="D5" s="153">
        <v>534490</v>
      </c>
      <c r="E5" s="154"/>
      <c r="F5" s="155">
        <v>268375</v>
      </c>
      <c r="G5" s="156"/>
      <c r="H5" s="157"/>
    </row>
    <row r="6" spans="1:8" x14ac:dyDescent="0.2">
      <c r="A6" s="158"/>
      <c r="B6" s="159"/>
      <c r="C6" s="160"/>
      <c r="D6" s="161">
        <v>300581</v>
      </c>
      <c r="E6" s="162"/>
      <c r="F6" s="163">
        <v>119602</v>
      </c>
      <c r="G6" s="164"/>
      <c r="H6" s="165"/>
    </row>
    <row r="7" spans="1:8" x14ac:dyDescent="0.2">
      <c r="A7" s="146" t="s">
        <v>548</v>
      </c>
      <c r="B7" s="151"/>
      <c r="C7" s="152"/>
      <c r="D7" s="153">
        <v>834436</v>
      </c>
      <c r="E7" s="154"/>
      <c r="F7" s="155">
        <v>301035</v>
      </c>
      <c r="G7" s="156"/>
      <c r="H7" s="157"/>
    </row>
    <row r="8" spans="1:8" x14ac:dyDescent="0.2">
      <c r="A8" s="158"/>
      <c r="B8" s="159"/>
      <c r="C8" s="160"/>
      <c r="D8" s="161">
        <v>628712</v>
      </c>
      <c r="E8" s="162"/>
      <c r="F8" s="163">
        <v>154376</v>
      </c>
      <c r="G8" s="164"/>
      <c r="H8" s="165"/>
    </row>
    <row r="9" spans="1:8" x14ac:dyDescent="0.2">
      <c r="A9" s="146" t="s">
        <v>549</v>
      </c>
      <c r="B9" s="151"/>
      <c r="C9" s="152"/>
      <c r="D9" s="153">
        <v>437824</v>
      </c>
      <c r="E9" s="154"/>
      <c r="F9" s="155">
        <v>277467</v>
      </c>
      <c r="G9" s="156"/>
      <c r="H9" s="157"/>
    </row>
    <row r="10" spans="1:8" x14ac:dyDescent="0.2">
      <c r="A10" s="158"/>
      <c r="B10" s="159"/>
      <c r="C10" s="160"/>
      <c r="D10" s="161">
        <v>276411</v>
      </c>
      <c r="E10" s="162"/>
      <c r="F10" s="163">
        <v>128378</v>
      </c>
      <c r="G10" s="164"/>
      <c r="H10" s="165"/>
    </row>
    <row r="11" spans="1:8" x14ac:dyDescent="0.2">
      <c r="A11" s="146" t="s">
        <v>550</v>
      </c>
      <c r="B11" s="151"/>
      <c r="C11" s="152"/>
      <c r="D11" s="153">
        <v>393279</v>
      </c>
      <c r="E11" s="154"/>
      <c r="F11" s="155">
        <v>282256</v>
      </c>
      <c r="G11" s="156"/>
      <c r="H11" s="157"/>
    </row>
    <row r="12" spans="1:8" x14ac:dyDescent="0.2">
      <c r="A12" s="158"/>
      <c r="B12" s="159"/>
      <c r="C12" s="166"/>
      <c r="D12" s="161">
        <v>255556</v>
      </c>
      <c r="E12" s="162"/>
      <c r="F12" s="163">
        <v>145453</v>
      </c>
      <c r="G12" s="164"/>
      <c r="H12" s="165"/>
    </row>
    <row r="13" spans="1:8" x14ac:dyDescent="0.2">
      <c r="A13" s="146"/>
      <c r="B13" s="151"/>
      <c r="C13" s="152"/>
      <c r="D13" s="153">
        <v>578082</v>
      </c>
      <c r="E13" s="154"/>
      <c r="F13" s="155">
        <v>280143</v>
      </c>
      <c r="G13" s="167"/>
      <c r="H13" s="157"/>
    </row>
    <row r="14" spans="1:8" x14ac:dyDescent="0.2">
      <c r="A14" s="158"/>
      <c r="B14" s="159"/>
      <c r="C14" s="160"/>
      <c r="D14" s="161">
        <v>388924</v>
      </c>
      <c r="E14" s="162"/>
      <c r="F14" s="163">
        <v>133131</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8.58</v>
      </c>
      <c r="C19" s="168">
        <f>ROUND(VALUE(SUBSTITUTE(実質収支比率等に係る経年分析!G$48,"▲","-")),2)</f>
        <v>9.86</v>
      </c>
      <c r="D19" s="168">
        <f>ROUND(VALUE(SUBSTITUTE(実質収支比率等に係る経年分析!H$48,"▲","-")),2)</f>
        <v>8.02</v>
      </c>
      <c r="E19" s="168">
        <f>ROUND(VALUE(SUBSTITUTE(実質収支比率等に係る経年分析!I$48,"▲","-")),2)</f>
        <v>6.71</v>
      </c>
      <c r="F19" s="168">
        <f>ROUND(VALUE(SUBSTITUTE(実質収支比率等に係る経年分析!J$48,"▲","-")),2)</f>
        <v>14.1</v>
      </c>
    </row>
    <row r="20" spans="1:11" x14ac:dyDescent="0.2">
      <c r="A20" s="168" t="s">
        <v>57</v>
      </c>
      <c r="B20" s="168">
        <f>ROUND(VALUE(SUBSTITUTE(実質収支比率等に係る経年分析!F$47,"▲","-")),2)</f>
        <v>51.06</v>
      </c>
      <c r="C20" s="168">
        <f>ROUND(VALUE(SUBSTITUTE(実質収支比率等に係る経年分析!G$47,"▲","-")),2)</f>
        <v>55.24</v>
      </c>
      <c r="D20" s="168">
        <f>ROUND(VALUE(SUBSTITUTE(実質収支比率等に係る経年分析!H$47,"▲","-")),2)</f>
        <v>38.96</v>
      </c>
      <c r="E20" s="168">
        <f>ROUND(VALUE(SUBSTITUTE(実質収支比率等に係る経年分析!I$47,"▲","-")),2)</f>
        <v>61.03</v>
      </c>
      <c r="F20" s="168">
        <f>ROUND(VALUE(SUBSTITUTE(実質収支比率等に係る経年分析!J$47,"▲","-")),2)</f>
        <v>59.88</v>
      </c>
    </row>
    <row r="21" spans="1:11" x14ac:dyDescent="0.2">
      <c r="A21" s="168" t="s">
        <v>58</v>
      </c>
      <c r="B21" s="168">
        <f>IF(ISNUMBER(VALUE(SUBSTITUTE(実質収支比率等に係る経年分析!F$49,"▲","-"))),ROUND(VALUE(SUBSTITUTE(実質収支比率等に係る経年分析!F$49,"▲","-")),2),NA())</f>
        <v>1.05</v>
      </c>
      <c r="C21" s="168">
        <f>IF(ISNUMBER(VALUE(SUBSTITUTE(実質収支比率等に係る経年分析!G$49,"▲","-"))),ROUND(VALUE(SUBSTITUTE(実質収支比率等に係る経年分析!G$49,"▲","-")),2),NA())</f>
        <v>5.64</v>
      </c>
      <c r="D21" s="168">
        <f>IF(ISNUMBER(VALUE(SUBSTITUTE(実質収支比率等に係る経年分析!H$49,"▲","-"))),ROUND(VALUE(SUBSTITUTE(実質収支比率等に係る経年分析!H$49,"▲","-")),2),NA())</f>
        <v>-12.96</v>
      </c>
      <c r="E21" s="168">
        <f>IF(ISNUMBER(VALUE(SUBSTITUTE(実質収支比率等に係る経年分析!I$49,"▲","-"))),ROUND(VALUE(SUBSTITUTE(実質収支比率等に係る経年分析!I$49,"▲","-")),2),NA())</f>
        <v>24.39</v>
      </c>
      <c r="F21" s="168">
        <f>IF(ISNUMBER(VALUE(SUBSTITUTE(実質収支比率等に係る経年分析!J$49,"▲","-"))),ROUND(VALUE(SUBSTITUTE(実質収支比率等に係る経年分析!J$49,"▲","-")),2),NA())</f>
        <v>5.7</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後期高齢者医療事業</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0.08</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0.04</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0.08</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0.04</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0.05</v>
      </c>
    </row>
    <row r="31" spans="1:11" x14ac:dyDescent="0.2">
      <c r="A31" s="169" t="str">
        <f>IF(連結実質赤字比率に係る赤字・黒字の構成分析!C$39="",NA(),連結実質赤字比率に係る赤字・黒字の構成分析!C$39)</f>
        <v>簡易水道事業</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0.16</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0.24</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0.32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0.75</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0.25</v>
      </c>
    </row>
    <row r="32" spans="1:11" x14ac:dyDescent="0.2">
      <c r="A32" s="169" t="str">
        <f>IF(連結実質赤字比率に係る赤字・黒字の構成分析!C$38="",NA(),連結実質赤字比率に係る赤字・黒字の構成分析!C$38)</f>
        <v>下水道事業</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0.19</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0.34</v>
      </c>
    </row>
    <row r="33" spans="1:16" x14ac:dyDescent="0.2">
      <c r="A33" s="169" t="str">
        <f>IF(連結実質赤字比率に係る赤字・黒字の構成分析!C$37="",NA(),連結実質赤字比率に係る赤字・黒字の構成分析!C$37)</f>
        <v>国民健康保険事業勘定会計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1.58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2.0499999999999998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2.09</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0.66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0.73</v>
      </c>
    </row>
    <row r="34" spans="1:16" x14ac:dyDescent="0.2">
      <c r="A34" s="169" t="str">
        <f>IF(連結実質赤字比率に係る赤字・黒字の構成分析!C$36="",NA(),連結実質赤字比率に係る赤字・黒字の構成分析!C$36)</f>
        <v>国民健康保険診療施設勘定会計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0.37</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1.1599999999999999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1.45</v>
      </c>
    </row>
    <row r="35" spans="1:16" x14ac:dyDescent="0.2">
      <c r="A35" s="169" t="str">
        <f>IF(連結実質赤字比率に係る赤字・黒字の構成分析!C$35="",NA(),連結実質赤字比率に係る赤字・黒字の構成分析!C$35)</f>
        <v>介護保険事業勘定会計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2.54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2.74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2.94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3.1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1.7</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8.58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9.86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8.02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6.7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14.09</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189</v>
      </c>
      <c r="E42" s="170"/>
      <c r="F42" s="170"/>
      <c r="G42" s="170">
        <f>'実質公債費比率（分子）の構造'!L$52</f>
        <v>186</v>
      </c>
      <c r="H42" s="170"/>
      <c r="I42" s="170"/>
      <c r="J42" s="170">
        <f>'実質公債費比率（分子）の構造'!M$52</f>
        <v>196</v>
      </c>
      <c r="K42" s="170"/>
      <c r="L42" s="170"/>
      <c r="M42" s="170">
        <f>'実質公債費比率（分子）の構造'!N$52</f>
        <v>196</v>
      </c>
      <c r="N42" s="170"/>
      <c r="O42" s="170"/>
      <c r="P42" s="170">
        <f>'実質公債費比率（分子）の構造'!O$52</f>
        <v>194</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3</v>
      </c>
      <c r="C44" s="170"/>
      <c r="D44" s="170"/>
      <c r="E44" s="170">
        <f>'実質公債費比率（分子）の構造'!L$50</f>
        <v>3</v>
      </c>
      <c r="F44" s="170"/>
      <c r="G44" s="170"/>
      <c r="H44" s="170">
        <f>'実質公債費比率（分子）の構造'!M$50</f>
        <v>3</v>
      </c>
      <c r="I44" s="170"/>
      <c r="J44" s="170"/>
      <c r="K44" s="170">
        <f>'実質公債費比率（分子）の構造'!N$50</f>
        <v>3</v>
      </c>
      <c r="L44" s="170"/>
      <c r="M44" s="170"/>
      <c r="N44" s="170">
        <f>'実質公債費比率（分子）の構造'!O$50</f>
        <v>3</v>
      </c>
      <c r="O44" s="170"/>
      <c r="P44" s="170"/>
    </row>
    <row r="45" spans="1:16" x14ac:dyDescent="0.2">
      <c r="A45" s="170" t="s">
        <v>68</v>
      </c>
      <c r="B45" s="170">
        <f>'実質公債費比率（分子）の構造'!K$49</f>
        <v>10</v>
      </c>
      <c r="C45" s="170"/>
      <c r="D45" s="170"/>
      <c r="E45" s="170">
        <f>'実質公債費比率（分子）の構造'!L$49</f>
        <v>6</v>
      </c>
      <c r="F45" s="170"/>
      <c r="G45" s="170"/>
      <c r="H45" s="170">
        <f>'実質公債費比率（分子）の構造'!M$49</f>
        <v>0</v>
      </c>
      <c r="I45" s="170"/>
      <c r="J45" s="170"/>
      <c r="K45" s="170" t="str">
        <f>'実質公債費比率（分子）の構造'!N$49</f>
        <v>-</v>
      </c>
      <c r="L45" s="170"/>
      <c r="M45" s="170"/>
      <c r="N45" s="170" t="str">
        <f>'実質公債費比率（分子）の構造'!O$49</f>
        <v>-</v>
      </c>
      <c r="O45" s="170"/>
      <c r="P45" s="170"/>
    </row>
    <row r="46" spans="1:16" x14ac:dyDescent="0.2">
      <c r="A46" s="170" t="s">
        <v>69</v>
      </c>
      <c r="B46" s="170">
        <f>'実質公債費比率（分子）の構造'!K$48</f>
        <v>37</v>
      </c>
      <c r="C46" s="170"/>
      <c r="D46" s="170"/>
      <c r="E46" s="170">
        <f>'実質公債費比率（分子）の構造'!L$48</f>
        <v>46</v>
      </c>
      <c r="F46" s="170"/>
      <c r="G46" s="170"/>
      <c r="H46" s="170">
        <f>'実質公債費比率（分子）の構造'!M$48</f>
        <v>48</v>
      </c>
      <c r="I46" s="170"/>
      <c r="J46" s="170"/>
      <c r="K46" s="170">
        <f>'実質公債費比率（分子）の構造'!N$48</f>
        <v>54</v>
      </c>
      <c r="L46" s="170"/>
      <c r="M46" s="170"/>
      <c r="N46" s="170">
        <f>'実質公債費比率（分子）の構造'!O$48</f>
        <v>51</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211</v>
      </c>
      <c r="C49" s="170"/>
      <c r="D49" s="170"/>
      <c r="E49" s="170">
        <f>'実質公債費比率（分子）の構造'!L$45</f>
        <v>212</v>
      </c>
      <c r="F49" s="170"/>
      <c r="G49" s="170"/>
      <c r="H49" s="170">
        <f>'実質公債費比率（分子）の構造'!M$45</f>
        <v>228</v>
      </c>
      <c r="I49" s="170"/>
      <c r="J49" s="170"/>
      <c r="K49" s="170">
        <f>'実質公債費比率（分子）の構造'!N$45</f>
        <v>222</v>
      </c>
      <c r="L49" s="170"/>
      <c r="M49" s="170"/>
      <c r="N49" s="170">
        <f>'実質公債費比率（分子）の構造'!O$45</f>
        <v>225</v>
      </c>
      <c r="O49" s="170"/>
      <c r="P49" s="170"/>
    </row>
    <row r="50" spans="1:16" x14ac:dyDescent="0.2">
      <c r="A50" s="170" t="s">
        <v>73</v>
      </c>
      <c r="B50" s="170" t="e">
        <f>NA()</f>
        <v>#N/A</v>
      </c>
      <c r="C50" s="170">
        <f>IF(ISNUMBER('実質公債費比率（分子）の構造'!K$53),'実質公債費比率（分子）の構造'!K$53,NA())</f>
        <v>72</v>
      </c>
      <c r="D50" s="170" t="e">
        <f>NA()</f>
        <v>#N/A</v>
      </c>
      <c r="E50" s="170" t="e">
        <f>NA()</f>
        <v>#N/A</v>
      </c>
      <c r="F50" s="170">
        <f>IF(ISNUMBER('実質公債費比率（分子）の構造'!L$53),'実質公債費比率（分子）の構造'!L$53,NA())</f>
        <v>81</v>
      </c>
      <c r="G50" s="170" t="e">
        <f>NA()</f>
        <v>#N/A</v>
      </c>
      <c r="H50" s="170" t="e">
        <f>NA()</f>
        <v>#N/A</v>
      </c>
      <c r="I50" s="170">
        <f>IF(ISNUMBER('実質公債費比率（分子）の構造'!M$53),'実質公債費比率（分子）の構造'!M$53,NA())</f>
        <v>83</v>
      </c>
      <c r="J50" s="170" t="e">
        <f>NA()</f>
        <v>#N/A</v>
      </c>
      <c r="K50" s="170" t="e">
        <f>NA()</f>
        <v>#N/A</v>
      </c>
      <c r="L50" s="170">
        <f>IF(ISNUMBER('実質公債費比率（分子）の構造'!N$53),'実質公債費比率（分子）の構造'!N$53,NA())</f>
        <v>83</v>
      </c>
      <c r="M50" s="170" t="e">
        <f>NA()</f>
        <v>#N/A</v>
      </c>
      <c r="N50" s="170" t="e">
        <f>NA()</f>
        <v>#N/A</v>
      </c>
      <c r="O50" s="170">
        <f>IF(ISNUMBER('実質公債費比率（分子）の構造'!O$53),'実質公債費比率（分子）の構造'!O$53,NA())</f>
        <v>85</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1689</v>
      </c>
      <c r="E56" s="169"/>
      <c r="F56" s="169"/>
      <c r="G56" s="169">
        <f>'将来負担比率（分子）の構造'!J$52</f>
        <v>1849</v>
      </c>
      <c r="H56" s="169"/>
      <c r="I56" s="169"/>
      <c r="J56" s="169">
        <f>'将来負担比率（分子）の構造'!K$52</f>
        <v>1841</v>
      </c>
      <c r="K56" s="169"/>
      <c r="L56" s="169"/>
      <c r="M56" s="169">
        <f>'将来負担比率（分子）の構造'!L$52</f>
        <v>1792</v>
      </c>
      <c r="N56" s="169"/>
      <c r="O56" s="169"/>
      <c r="P56" s="169">
        <f>'将来負担比率（分子）の構造'!M$52</f>
        <v>1708</v>
      </c>
    </row>
    <row r="57" spans="1:16" x14ac:dyDescent="0.2">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2738</v>
      </c>
      <c r="E58" s="169"/>
      <c r="F58" s="169"/>
      <c r="G58" s="169">
        <f>'将来負担比率（分子）の構造'!J$50</f>
        <v>2434</v>
      </c>
      <c r="H58" s="169"/>
      <c r="I58" s="169"/>
      <c r="J58" s="169">
        <f>'将来負担比率（分子）の構造'!K$50</f>
        <v>1900</v>
      </c>
      <c r="K58" s="169"/>
      <c r="L58" s="169"/>
      <c r="M58" s="169">
        <f>'将来負担比率（分子）の構造'!L$50</f>
        <v>2117</v>
      </c>
      <c r="N58" s="169"/>
      <c r="O58" s="169"/>
      <c r="P58" s="169">
        <f>'将来負担比率（分子）の構造'!M$50</f>
        <v>1960</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6</v>
      </c>
      <c r="C61" s="169"/>
      <c r="D61" s="169"/>
      <c r="E61" s="169">
        <f>'将来負担比率（分子）の構造'!J$46</f>
        <v>0</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290</v>
      </c>
      <c r="C62" s="169"/>
      <c r="D62" s="169"/>
      <c r="E62" s="169">
        <f>'将来負担比率（分子）の構造'!J$45</f>
        <v>260</v>
      </c>
      <c r="F62" s="169"/>
      <c r="G62" s="169"/>
      <c r="H62" s="169">
        <f>'将来負担比率（分子）の構造'!K$45</f>
        <v>286</v>
      </c>
      <c r="I62" s="169"/>
      <c r="J62" s="169"/>
      <c r="K62" s="169">
        <f>'将来負担比率（分子）の構造'!L$45</f>
        <v>382</v>
      </c>
      <c r="L62" s="169"/>
      <c r="M62" s="169"/>
      <c r="N62" s="169">
        <f>'将来負担比率（分子）の構造'!M$45</f>
        <v>442</v>
      </c>
      <c r="O62" s="169"/>
      <c r="P62" s="169"/>
    </row>
    <row r="63" spans="1:16" x14ac:dyDescent="0.2">
      <c r="A63" s="169" t="s">
        <v>36</v>
      </c>
      <c r="B63" s="169">
        <f>'将来負担比率（分子）の構造'!I$44</f>
        <v>10</v>
      </c>
      <c r="C63" s="169"/>
      <c r="D63" s="169"/>
      <c r="E63" s="169">
        <f>'将来負担比率（分子）の構造'!J$44</f>
        <v>4</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2">
      <c r="A64" s="169" t="s">
        <v>35</v>
      </c>
      <c r="B64" s="169">
        <f>'将来負担比率（分子）の構造'!I$43</f>
        <v>423</v>
      </c>
      <c r="C64" s="169"/>
      <c r="D64" s="169"/>
      <c r="E64" s="169">
        <f>'将来負担比率（分子）の構造'!J$43</f>
        <v>289</v>
      </c>
      <c r="F64" s="169"/>
      <c r="G64" s="169"/>
      <c r="H64" s="169">
        <f>'将来負担比率（分子）の構造'!K$43</f>
        <v>97</v>
      </c>
      <c r="I64" s="169"/>
      <c r="J64" s="169"/>
      <c r="K64" s="169">
        <f>'将来負担比率（分子）の構造'!L$43</f>
        <v>296</v>
      </c>
      <c r="L64" s="169"/>
      <c r="M64" s="169"/>
      <c r="N64" s="169">
        <f>'将来負担比率（分子）の構造'!M$43</f>
        <v>264</v>
      </c>
      <c r="O64" s="169"/>
      <c r="P64" s="169"/>
    </row>
    <row r="65" spans="1:16" x14ac:dyDescent="0.2">
      <c r="A65" s="169" t="s">
        <v>34</v>
      </c>
      <c r="B65" s="169">
        <f>'将来負担比率（分子）の構造'!I$42</f>
        <v>26</v>
      </c>
      <c r="C65" s="169"/>
      <c r="D65" s="169"/>
      <c r="E65" s="169">
        <f>'将来負担比率（分子）の構造'!J$42</f>
        <v>23</v>
      </c>
      <c r="F65" s="169"/>
      <c r="G65" s="169"/>
      <c r="H65" s="169">
        <f>'将来負担比率（分子）の構造'!K$42</f>
        <v>20</v>
      </c>
      <c r="I65" s="169"/>
      <c r="J65" s="169"/>
      <c r="K65" s="169">
        <f>'将来負担比率（分子）の構造'!L$42</f>
        <v>17</v>
      </c>
      <c r="L65" s="169"/>
      <c r="M65" s="169"/>
      <c r="N65" s="169">
        <f>'将来負担比率（分子）の構造'!M$42</f>
        <v>14</v>
      </c>
      <c r="O65" s="169"/>
      <c r="P65" s="169"/>
    </row>
    <row r="66" spans="1:16" x14ac:dyDescent="0.2">
      <c r="A66" s="169" t="s">
        <v>33</v>
      </c>
      <c r="B66" s="169">
        <f>'将来負担比率（分子）の構造'!I$41</f>
        <v>1995</v>
      </c>
      <c r="C66" s="169"/>
      <c r="D66" s="169"/>
      <c r="E66" s="169">
        <f>'将来負担比率（分子）の構造'!J$41</f>
        <v>2002</v>
      </c>
      <c r="F66" s="169"/>
      <c r="G66" s="169"/>
      <c r="H66" s="169">
        <f>'将来負担比率（分子）の構造'!K$41</f>
        <v>2203</v>
      </c>
      <c r="I66" s="169"/>
      <c r="J66" s="169"/>
      <c r="K66" s="169">
        <f>'将来負担比率（分子）の構造'!L$41</f>
        <v>2215</v>
      </c>
      <c r="L66" s="169"/>
      <c r="M66" s="169"/>
      <c r="N66" s="169">
        <f>'将来負担比率（分子）の構造'!M$41</f>
        <v>2112</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505</v>
      </c>
      <c r="C72" s="173">
        <f>基金残高に係る経年分析!G55</f>
        <v>857</v>
      </c>
      <c r="D72" s="173">
        <f>基金残高に係る経年分析!H55</f>
        <v>834</v>
      </c>
    </row>
    <row r="73" spans="1:16" x14ac:dyDescent="0.2">
      <c r="A73" s="172" t="s">
        <v>80</v>
      </c>
      <c r="B73" s="173">
        <f>基金残高に係る経年分析!F56</f>
        <v>150</v>
      </c>
      <c r="C73" s="173">
        <f>基金残高に係る経年分析!G56</f>
        <v>100</v>
      </c>
      <c r="D73" s="173">
        <f>基金残高に係る経年分析!H56</f>
        <v>100</v>
      </c>
    </row>
    <row r="74" spans="1:16" x14ac:dyDescent="0.2">
      <c r="A74" s="172" t="s">
        <v>81</v>
      </c>
      <c r="B74" s="173">
        <f>基金残高に係る経年分析!F57</f>
        <v>1246</v>
      </c>
      <c r="C74" s="173">
        <f>基金残高に係る経年分析!G57</f>
        <v>1160</v>
      </c>
      <c r="D74" s="173">
        <f>基金残高に係る経年分析!H57</f>
        <v>1025</v>
      </c>
    </row>
  </sheetData>
  <sheetProtection algorithmName="SHA-512" hashValue="8VTUR35Kj7QAWlN3sYZDDYiz3JABTds4CgIB37lXJ74EWlJYaT7IAPTjc3DTarmxvQhh9lXwByuDZrA3LlDsaw==" saltValue="fGkCmLfQHbYZGKOlvoJK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214</v>
      </c>
      <c r="DI1" s="590"/>
      <c r="DJ1" s="590"/>
      <c r="DK1" s="590"/>
      <c r="DL1" s="590"/>
      <c r="DM1" s="590"/>
      <c r="DN1" s="591"/>
      <c r="DO1" s="208"/>
      <c r="DP1" s="589" t="s">
        <v>215</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217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220</v>
      </c>
      <c r="S4" s="593"/>
      <c r="T4" s="593"/>
      <c r="U4" s="593"/>
      <c r="V4" s="593"/>
      <c r="W4" s="593"/>
      <c r="X4" s="593"/>
      <c r="Y4" s="594"/>
      <c r="Z4" s="592" t="s">
        <v>221</v>
      </c>
      <c r="AA4" s="593"/>
      <c r="AB4" s="593"/>
      <c r="AC4" s="594"/>
      <c r="AD4" s="592" t="s">
        <v>222</v>
      </c>
      <c r="AE4" s="593"/>
      <c r="AF4" s="593"/>
      <c r="AG4" s="593"/>
      <c r="AH4" s="593"/>
      <c r="AI4" s="593"/>
      <c r="AJ4" s="593"/>
      <c r="AK4" s="594"/>
      <c r="AL4" s="592" t="s">
        <v>221</v>
      </c>
      <c r="AM4" s="593"/>
      <c r="AN4" s="593"/>
      <c r="AO4" s="594"/>
      <c r="AP4" s="595" t="s">
        <v>223</v>
      </c>
      <c r="AQ4" s="595"/>
      <c r="AR4" s="595"/>
      <c r="AS4" s="595"/>
      <c r="AT4" s="595"/>
      <c r="AU4" s="595"/>
      <c r="AV4" s="595"/>
      <c r="AW4" s="595"/>
      <c r="AX4" s="595"/>
      <c r="AY4" s="595"/>
      <c r="AZ4" s="595"/>
      <c r="BA4" s="595"/>
      <c r="BB4" s="595"/>
      <c r="BC4" s="595"/>
      <c r="BD4" s="595"/>
      <c r="BE4" s="595"/>
      <c r="BF4" s="595"/>
      <c r="BG4" s="595" t="s">
        <v>224</v>
      </c>
      <c r="BH4" s="595"/>
      <c r="BI4" s="595"/>
      <c r="BJ4" s="595"/>
      <c r="BK4" s="595"/>
      <c r="BL4" s="595"/>
      <c r="BM4" s="595"/>
      <c r="BN4" s="595"/>
      <c r="BO4" s="595" t="s">
        <v>221</v>
      </c>
      <c r="BP4" s="595"/>
      <c r="BQ4" s="595"/>
      <c r="BR4" s="595"/>
      <c r="BS4" s="595" t="s">
        <v>225</v>
      </c>
      <c r="BT4" s="595"/>
      <c r="BU4" s="595"/>
      <c r="BV4" s="595"/>
      <c r="BW4" s="595"/>
      <c r="BX4" s="595"/>
      <c r="BY4" s="595"/>
      <c r="BZ4" s="595"/>
      <c r="CA4" s="595"/>
      <c r="CB4" s="595"/>
      <c r="CD4" s="592" t="s">
        <v>226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227</v>
      </c>
      <c r="C5" s="597"/>
      <c r="D5" s="597"/>
      <c r="E5" s="597"/>
      <c r="F5" s="597"/>
      <c r="G5" s="597"/>
      <c r="H5" s="597"/>
      <c r="I5" s="597"/>
      <c r="J5" s="597"/>
      <c r="K5" s="597"/>
      <c r="L5" s="597"/>
      <c r="M5" s="597"/>
      <c r="N5" s="597"/>
      <c r="O5" s="597"/>
      <c r="P5" s="597"/>
      <c r="Q5" s="598"/>
      <c r="R5" s="599">
        <v>131959</v>
      </c>
      <c r="S5" s="600"/>
      <c r="T5" s="600"/>
      <c r="U5" s="600"/>
      <c r="V5" s="600"/>
      <c r="W5" s="600"/>
      <c r="X5" s="600"/>
      <c r="Y5" s="601"/>
      <c r="Z5" s="602">
        <v>4.5</v>
      </c>
      <c r="AA5" s="602"/>
      <c r="AB5" s="602"/>
      <c r="AC5" s="602"/>
      <c r="AD5" s="603">
        <v>131959</v>
      </c>
      <c r="AE5" s="603"/>
      <c r="AF5" s="603"/>
      <c r="AG5" s="603"/>
      <c r="AH5" s="603"/>
      <c r="AI5" s="603"/>
      <c r="AJ5" s="603"/>
      <c r="AK5" s="603"/>
      <c r="AL5" s="604">
        <v>9.5</v>
      </c>
      <c r="AM5" s="605"/>
      <c r="AN5" s="605"/>
      <c r="AO5" s="606"/>
      <c r="AP5" s="596" t="s">
        <v>228</v>
      </c>
      <c r="AQ5" s="597"/>
      <c r="AR5" s="597"/>
      <c r="AS5" s="597"/>
      <c r="AT5" s="597"/>
      <c r="AU5" s="597"/>
      <c r="AV5" s="597"/>
      <c r="AW5" s="597"/>
      <c r="AX5" s="597"/>
      <c r="AY5" s="597"/>
      <c r="AZ5" s="597"/>
      <c r="BA5" s="597"/>
      <c r="BB5" s="597"/>
      <c r="BC5" s="597"/>
      <c r="BD5" s="597"/>
      <c r="BE5" s="597"/>
      <c r="BF5" s="598"/>
      <c r="BG5" s="610">
        <v>131959</v>
      </c>
      <c r="BH5" s="611"/>
      <c r="BI5" s="611"/>
      <c r="BJ5" s="611"/>
      <c r="BK5" s="611"/>
      <c r="BL5" s="611"/>
      <c r="BM5" s="611"/>
      <c r="BN5" s="612"/>
      <c r="BO5" s="613">
        <v>100</v>
      </c>
      <c r="BP5" s="613"/>
      <c r="BQ5" s="613"/>
      <c r="BR5" s="613"/>
      <c r="BS5" s="614">
        <v>1</v>
      </c>
      <c r="BT5" s="614"/>
      <c r="BU5" s="614"/>
      <c r="BV5" s="614"/>
      <c r="BW5" s="614"/>
      <c r="BX5" s="614"/>
      <c r="BY5" s="614"/>
      <c r="BZ5" s="614"/>
      <c r="CA5" s="614"/>
      <c r="CB5" s="618"/>
      <c r="CD5" s="592" t="s">
        <v>223</v>
      </c>
      <c r="CE5" s="593"/>
      <c r="CF5" s="593"/>
      <c r="CG5" s="593"/>
      <c r="CH5" s="593"/>
      <c r="CI5" s="593"/>
      <c r="CJ5" s="593"/>
      <c r="CK5" s="593"/>
      <c r="CL5" s="593"/>
      <c r="CM5" s="593"/>
      <c r="CN5" s="593"/>
      <c r="CO5" s="593"/>
      <c r="CP5" s="593"/>
      <c r="CQ5" s="594"/>
      <c r="CR5" s="592" t="s">
        <v>229</v>
      </c>
      <c r="CS5" s="593"/>
      <c r="CT5" s="593"/>
      <c r="CU5" s="593"/>
      <c r="CV5" s="593"/>
      <c r="CW5" s="593"/>
      <c r="CX5" s="593"/>
      <c r="CY5" s="594"/>
      <c r="CZ5" s="592" t="s">
        <v>221</v>
      </c>
      <c r="DA5" s="593"/>
      <c r="DB5" s="593"/>
      <c r="DC5" s="594"/>
      <c r="DD5" s="592" t="s">
        <v>230</v>
      </c>
      <c r="DE5" s="593"/>
      <c r="DF5" s="593"/>
      <c r="DG5" s="593"/>
      <c r="DH5" s="593"/>
      <c r="DI5" s="593"/>
      <c r="DJ5" s="593"/>
      <c r="DK5" s="593"/>
      <c r="DL5" s="593"/>
      <c r="DM5" s="593"/>
      <c r="DN5" s="593"/>
      <c r="DO5" s="593"/>
      <c r="DP5" s="594"/>
      <c r="DQ5" s="592" t="s">
        <v>231</v>
      </c>
      <c r="DR5" s="593"/>
      <c r="DS5" s="593"/>
      <c r="DT5" s="593"/>
      <c r="DU5" s="593"/>
      <c r="DV5" s="593"/>
      <c r="DW5" s="593"/>
      <c r="DX5" s="593"/>
      <c r="DY5" s="593"/>
      <c r="DZ5" s="593"/>
      <c r="EA5" s="593"/>
      <c r="EB5" s="593"/>
      <c r="EC5" s="594"/>
    </row>
    <row r="6" spans="2:143" ht="11.25" customHeight="1" x14ac:dyDescent="0.2">
      <c r="B6" s="607" t="s">
        <v>232</v>
      </c>
      <c r="C6" s="608"/>
      <c r="D6" s="608"/>
      <c r="E6" s="608"/>
      <c r="F6" s="608"/>
      <c r="G6" s="608"/>
      <c r="H6" s="608"/>
      <c r="I6" s="608"/>
      <c r="J6" s="608"/>
      <c r="K6" s="608"/>
      <c r="L6" s="608"/>
      <c r="M6" s="608"/>
      <c r="N6" s="608"/>
      <c r="O6" s="608"/>
      <c r="P6" s="608"/>
      <c r="Q6" s="609"/>
      <c r="R6" s="610">
        <v>65624</v>
      </c>
      <c r="S6" s="611"/>
      <c r="T6" s="611"/>
      <c r="U6" s="611"/>
      <c r="V6" s="611"/>
      <c r="W6" s="611"/>
      <c r="X6" s="611"/>
      <c r="Y6" s="612"/>
      <c r="Z6" s="613">
        <v>2.2000000000000002</v>
      </c>
      <c r="AA6" s="613"/>
      <c r="AB6" s="613"/>
      <c r="AC6" s="613"/>
      <c r="AD6" s="614">
        <v>65624</v>
      </c>
      <c r="AE6" s="614"/>
      <c r="AF6" s="614"/>
      <c r="AG6" s="614"/>
      <c r="AH6" s="614"/>
      <c r="AI6" s="614"/>
      <c r="AJ6" s="614"/>
      <c r="AK6" s="614"/>
      <c r="AL6" s="615">
        <v>4.7</v>
      </c>
      <c r="AM6" s="616"/>
      <c r="AN6" s="616"/>
      <c r="AO6" s="617"/>
      <c r="AP6" s="607" t="s">
        <v>233</v>
      </c>
      <c r="AQ6" s="608"/>
      <c r="AR6" s="608"/>
      <c r="AS6" s="608"/>
      <c r="AT6" s="608"/>
      <c r="AU6" s="608"/>
      <c r="AV6" s="608"/>
      <c r="AW6" s="608"/>
      <c r="AX6" s="608"/>
      <c r="AY6" s="608"/>
      <c r="AZ6" s="608"/>
      <c r="BA6" s="608"/>
      <c r="BB6" s="608"/>
      <c r="BC6" s="608"/>
      <c r="BD6" s="608"/>
      <c r="BE6" s="608"/>
      <c r="BF6" s="609"/>
      <c r="BG6" s="610">
        <v>131959</v>
      </c>
      <c r="BH6" s="611"/>
      <c r="BI6" s="611"/>
      <c r="BJ6" s="611"/>
      <c r="BK6" s="611"/>
      <c r="BL6" s="611"/>
      <c r="BM6" s="611"/>
      <c r="BN6" s="612"/>
      <c r="BO6" s="613">
        <v>100</v>
      </c>
      <c r="BP6" s="613"/>
      <c r="BQ6" s="613"/>
      <c r="BR6" s="613"/>
      <c r="BS6" s="614">
        <v>1</v>
      </c>
      <c r="BT6" s="614"/>
      <c r="BU6" s="614"/>
      <c r="BV6" s="614"/>
      <c r="BW6" s="614"/>
      <c r="BX6" s="614"/>
      <c r="BY6" s="614"/>
      <c r="BZ6" s="614"/>
      <c r="CA6" s="614"/>
      <c r="CB6" s="618"/>
      <c r="CD6" s="596" t="s">
        <v>234</v>
      </c>
      <c r="CE6" s="597"/>
      <c r="CF6" s="597"/>
      <c r="CG6" s="597"/>
      <c r="CH6" s="597"/>
      <c r="CI6" s="597"/>
      <c r="CJ6" s="597"/>
      <c r="CK6" s="597"/>
      <c r="CL6" s="597"/>
      <c r="CM6" s="597"/>
      <c r="CN6" s="597"/>
      <c r="CO6" s="597"/>
      <c r="CP6" s="597"/>
      <c r="CQ6" s="598"/>
      <c r="CR6" s="610">
        <v>48379</v>
      </c>
      <c r="CS6" s="611"/>
      <c r="CT6" s="611"/>
      <c r="CU6" s="611"/>
      <c r="CV6" s="611"/>
      <c r="CW6" s="611"/>
      <c r="CX6" s="611"/>
      <c r="CY6" s="612"/>
      <c r="CZ6" s="604">
        <v>1.9</v>
      </c>
      <c r="DA6" s="605"/>
      <c r="DB6" s="605"/>
      <c r="DC6" s="621"/>
      <c r="DD6" s="619" t="s">
        <v>235</v>
      </c>
      <c r="DE6" s="611"/>
      <c r="DF6" s="611"/>
      <c r="DG6" s="611"/>
      <c r="DH6" s="611"/>
      <c r="DI6" s="611"/>
      <c r="DJ6" s="611"/>
      <c r="DK6" s="611"/>
      <c r="DL6" s="611"/>
      <c r="DM6" s="611"/>
      <c r="DN6" s="611"/>
      <c r="DO6" s="611"/>
      <c r="DP6" s="612"/>
      <c r="DQ6" s="619">
        <v>48379</v>
      </c>
      <c r="DR6" s="611"/>
      <c r="DS6" s="611"/>
      <c r="DT6" s="611"/>
      <c r="DU6" s="611"/>
      <c r="DV6" s="611"/>
      <c r="DW6" s="611"/>
      <c r="DX6" s="611"/>
      <c r="DY6" s="611"/>
      <c r="DZ6" s="611"/>
      <c r="EA6" s="611"/>
      <c r="EB6" s="611"/>
      <c r="EC6" s="620"/>
    </row>
    <row r="7" spans="2:143" ht="11.25" customHeight="1" x14ac:dyDescent="0.2">
      <c r="B7" s="607" t="s">
        <v>236</v>
      </c>
      <c r="C7" s="608"/>
      <c r="D7" s="608"/>
      <c r="E7" s="608"/>
      <c r="F7" s="608"/>
      <c r="G7" s="608"/>
      <c r="H7" s="608"/>
      <c r="I7" s="608"/>
      <c r="J7" s="608"/>
      <c r="K7" s="608"/>
      <c r="L7" s="608"/>
      <c r="M7" s="608"/>
      <c r="N7" s="608"/>
      <c r="O7" s="608"/>
      <c r="P7" s="608"/>
      <c r="Q7" s="609"/>
      <c r="R7" s="610">
        <v>22</v>
      </c>
      <c r="S7" s="611"/>
      <c r="T7" s="611"/>
      <c r="U7" s="611"/>
      <c r="V7" s="611"/>
      <c r="W7" s="611"/>
      <c r="X7" s="611"/>
      <c r="Y7" s="612"/>
      <c r="Z7" s="613">
        <v>0</v>
      </c>
      <c r="AA7" s="613"/>
      <c r="AB7" s="613"/>
      <c r="AC7" s="613"/>
      <c r="AD7" s="614">
        <v>22</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48603</v>
      </c>
      <c r="BH7" s="611"/>
      <c r="BI7" s="611"/>
      <c r="BJ7" s="611"/>
      <c r="BK7" s="611"/>
      <c r="BL7" s="611"/>
      <c r="BM7" s="611"/>
      <c r="BN7" s="612"/>
      <c r="BO7" s="613">
        <v>36.799999999999997</v>
      </c>
      <c r="BP7" s="613"/>
      <c r="BQ7" s="613"/>
      <c r="BR7" s="613"/>
      <c r="BS7" s="614">
        <v>1</v>
      </c>
      <c r="BT7" s="614"/>
      <c r="BU7" s="614"/>
      <c r="BV7" s="614"/>
      <c r="BW7" s="614"/>
      <c r="BX7" s="614"/>
      <c r="BY7" s="614"/>
      <c r="BZ7" s="614"/>
      <c r="CA7" s="614"/>
      <c r="CB7" s="618"/>
      <c r="CD7" s="607" t="s">
        <v>238</v>
      </c>
      <c r="CE7" s="608"/>
      <c r="CF7" s="608"/>
      <c r="CG7" s="608"/>
      <c r="CH7" s="608"/>
      <c r="CI7" s="608"/>
      <c r="CJ7" s="608"/>
      <c r="CK7" s="608"/>
      <c r="CL7" s="608"/>
      <c r="CM7" s="608"/>
      <c r="CN7" s="608"/>
      <c r="CO7" s="608"/>
      <c r="CP7" s="608"/>
      <c r="CQ7" s="609"/>
      <c r="CR7" s="610">
        <v>510861</v>
      </c>
      <c r="CS7" s="611"/>
      <c r="CT7" s="611"/>
      <c r="CU7" s="611"/>
      <c r="CV7" s="611"/>
      <c r="CW7" s="611"/>
      <c r="CX7" s="611"/>
      <c r="CY7" s="612"/>
      <c r="CZ7" s="613">
        <v>20</v>
      </c>
      <c r="DA7" s="613"/>
      <c r="DB7" s="613"/>
      <c r="DC7" s="613"/>
      <c r="DD7" s="619">
        <v>36811</v>
      </c>
      <c r="DE7" s="611"/>
      <c r="DF7" s="611"/>
      <c r="DG7" s="611"/>
      <c r="DH7" s="611"/>
      <c r="DI7" s="611"/>
      <c r="DJ7" s="611"/>
      <c r="DK7" s="611"/>
      <c r="DL7" s="611"/>
      <c r="DM7" s="611"/>
      <c r="DN7" s="611"/>
      <c r="DO7" s="611"/>
      <c r="DP7" s="612"/>
      <c r="DQ7" s="619">
        <v>410782</v>
      </c>
      <c r="DR7" s="611"/>
      <c r="DS7" s="611"/>
      <c r="DT7" s="611"/>
      <c r="DU7" s="611"/>
      <c r="DV7" s="611"/>
      <c r="DW7" s="611"/>
      <c r="DX7" s="611"/>
      <c r="DY7" s="611"/>
      <c r="DZ7" s="611"/>
      <c r="EA7" s="611"/>
      <c r="EB7" s="611"/>
      <c r="EC7" s="620"/>
    </row>
    <row r="8" spans="2:143" ht="11.25" customHeight="1" x14ac:dyDescent="0.2">
      <c r="B8" s="607" t="s">
        <v>239</v>
      </c>
      <c r="C8" s="608"/>
      <c r="D8" s="608"/>
      <c r="E8" s="608"/>
      <c r="F8" s="608"/>
      <c r="G8" s="608"/>
      <c r="H8" s="608"/>
      <c r="I8" s="608"/>
      <c r="J8" s="608"/>
      <c r="K8" s="608"/>
      <c r="L8" s="608"/>
      <c r="M8" s="608"/>
      <c r="N8" s="608"/>
      <c r="O8" s="608"/>
      <c r="P8" s="608"/>
      <c r="Q8" s="609"/>
      <c r="R8" s="610">
        <v>301</v>
      </c>
      <c r="S8" s="611"/>
      <c r="T8" s="611"/>
      <c r="U8" s="611"/>
      <c r="V8" s="611"/>
      <c r="W8" s="611"/>
      <c r="X8" s="611"/>
      <c r="Y8" s="612"/>
      <c r="Z8" s="613">
        <v>0</v>
      </c>
      <c r="AA8" s="613"/>
      <c r="AB8" s="613"/>
      <c r="AC8" s="613"/>
      <c r="AD8" s="614">
        <v>301</v>
      </c>
      <c r="AE8" s="614"/>
      <c r="AF8" s="614"/>
      <c r="AG8" s="614"/>
      <c r="AH8" s="614"/>
      <c r="AI8" s="614"/>
      <c r="AJ8" s="614"/>
      <c r="AK8" s="614"/>
      <c r="AL8" s="615">
        <v>0</v>
      </c>
      <c r="AM8" s="616"/>
      <c r="AN8" s="616"/>
      <c r="AO8" s="617"/>
      <c r="AP8" s="607" t="s">
        <v>240</v>
      </c>
      <c r="AQ8" s="608"/>
      <c r="AR8" s="608"/>
      <c r="AS8" s="608"/>
      <c r="AT8" s="608"/>
      <c r="AU8" s="608"/>
      <c r="AV8" s="608"/>
      <c r="AW8" s="608"/>
      <c r="AX8" s="608"/>
      <c r="AY8" s="608"/>
      <c r="AZ8" s="608"/>
      <c r="BA8" s="608"/>
      <c r="BB8" s="608"/>
      <c r="BC8" s="608"/>
      <c r="BD8" s="608"/>
      <c r="BE8" s="608"/>
      <c r="BF8" s="609"/>
      <c r="BG8" s="610">
        <v>1796</v>
      </c>
      <c r="BH8" s="611"/>
      <c r="BI8" s="611"/>
      <c r="BJ8" s="611"/>
      <c r="BK8" s="611"/>
      <c r="BL8" s="611"/>
      <c r="BM8" s="611"/>
      <c r="BN8" s="612"/>
      <c r="BO8" s="613">
        <v>1.4</v>
      </c>
      <c r="BP8" s="613"/>
      <c r="BQ8" s="613"/>
      <c r="BR8" s="613"/>
      <c r="BS8" s="614" t="s">
        <v>235</v>
      </c>
      <c r="BT8" s="614"/>
      <c r="BU8" s="614"/>
      <c r="BV8" s="614"/>
      <c r="BW8" s="614"/>
      <c r="BX8" s="614"/>
      <c r="BY8" s="614"/>
      <c r="BZ8" s="614"/>
      <c r="CA8" s="614"/>
      <c r="CB8" s="618"/>
      <c r="CD8" s="607" t="s">
        <v>241</v>
      </c>
      <c r="CE8" s="608"/>
      <c r="CF8" s="608"/>
      <c r="CG8" s="608"/>
      <c r="CH8" s="608"/>
      <c r="CI8" s="608"/>
      <c r="CJ8" s="608"/>
      <c r="CK8" s="608"/>
      <c r="CL8" s="608"/>
      <c r="CM8" s="608"/>
      <c r="CN8" s="608"/>
      <c r="CO8" s="608"/>
      <c r="CP8" s="608"/>
      <c r="CQ8" s="609"/>
      <c r="CR8" s="610">
        <v>372646</v>
      </c>
      <c r="CS8" s="611"/>
      <c r="CT8" s="611"/>
      <c r="CU8" s="611"/>
      <c r="CV8" s="611"/>
      <c r="CW8" s="611"/>
      <c r="CX8" s="611"/>
      <c r="CY8" s="612"/>
      <c r="CZ8" s="613">
        <v>14.6</v>
      </c>
      <c r="DA8" s="613"/>
      <c r="DB8" s="613"/>
      <c r="DC8" s="613"/>
      <c r="DD8" s="619">
        <v>13510</v>
      </c>
      <c r="DE8" s="611"/>
      <c r="DF8" s="611"/>
      <c r="DG8" s="611"/>
      <c r="DH8" s="611"/>
      <c r="DI8" s="611"/>
      <c r="DJ8" s="611"/>
      <c r="DK8" s="611"/>
      <c r="DL8" s="611"/>
      <c r="DM8" s="611"/>
      <c r="DN8" s="611"/>
      <c r="DO8" s="611"/>
      <c r="DP8" s="612"/>
      <c r="DQ8" s="619">
        <v>281182</v>
      </c>
      <c r="DR8" s="611"/>
      <c r="DS8" s="611"/>
      <c r="DT8" s="611"/>
      <c r="DU8" s="611"/>
      <c r="DV8" s="611"/>
      <c r="DW8" s="611"/>
      <c r="DX8" s="611"/>
      <c r="DY8" s="611"/>
      <c r="DZ8" s="611"/>
      <c r="EA8" s="611"/>
      <c r="EB8" s="611"/>
      <c r="EC8" s="620"/>
    </row>
    <row r="9" spans="2:143" ht="11.25" customHeight="1" x14ac:dyDescent="0.2">
      <c r="B9" s="607" t="s">
        <v>242</v>
      </c>
      <c r="C9" s="608"/>
      <c r="D9" s="608"/>
      <c r="E9" s="608"/>
      <c r="F9" s="608"/>
      <c r="G9" s="608"/>
      <c r="H9" s="608"/>
      <c r="I9" s="608"/>
      <c r="J9" s="608"/>
      <c r="K9" s="608"/>
      <c r="L9" s="608"/>
      <c r="M9" s="608"/>
      <c r="N9" s="608"/>
      <c r="O9" s="608"/>
      <c r="P9" s="608"/>
      <c r="Q9" s="609"/>
      <c r="R9" s="610">
        <v>244</v>
      </c>
      <c r="S9" s="611"/>
      <c r="T9" s="611"/>
      <c r="U9" s="611"/>
      <c r="V9" s="611"/>
      <c r="W9" s="611"/>
      <c r="X9" s="611"/>
      <c r="Y9" s="612"/>
      <c r="Z9" s="613">
        <v>0</v>
      </c>
      <c r="AA9" s="613"/>
      <c r="AB9" s="613"/>
      <c r="AC9" s="613"/>
      <c r="AD9" s="614">
        <v>244</v>
      </c>
      <c r="AE9" s="614"/>
      <c r="AF9" s="614"/>
      <c r="AG9" s="614"/>
      <c r="AH9" s="614"/>
      <c r="AI9" s="614"/>
      <c r="AJ9" s="614"/>
      <c r="AK9" s="614"/>
      <c r="AL9" s="615">
        <v>0</v>
      </c>
      <c r="AM9" s="616"/>
      <c r="AN9" s="616"/>
      <c r="AO9" s="617"/>
      <c r="AP9" s="607" t="s">
        <v>243</v>
      </c>
      <c r="AQ9" s="608"/>
      <c r="AR9" s="608"/>
      <c r="AS9" s="608"/>
      <c r="AT9" s="608"/>
      <c r="AU9" s="608"/>
      <c r="AV9" s="608"/>
      <c r="AW9" s="608"/>
      <c r="AX9" s="608"/>
      <c r="AY9" s="608"/>
      <c r="AZ9" s="608"/>
      <c r="BA9" s="608"/>
      <c r="BB9" s="608"/>
      <c r="BC9" s="608"/>
      <c r="BD9" s="608"/>
      <c r="BE9" s="608"/>
      <c r="BF9" s="609"/>
      <c r="BG9" s="610">
        <v>40737</v>
      </c>
      <c r="BH9" s="611"/>
      <c r="BI9" s="611"/>
      <c r="BJ9" s="611"/>
      <c r="BK9" s="611"/>
      <c r="BL9" s="611"/>
      <c r="BM9" s="611"/>
      <c r="BN9" s="612"/>
      <c r="BO9" s="613">
        <v>30.9</v>
      </c>
      <c r="BP9" s="613"/>
      <c r="BQ9" s="613"/>
      <c r="BR9" s="613"/>
      <c r="BS9" s="614" t="s">
        <v>235</v>
      </c>
      <c r="BT9" s="614"/>
      <c r="BU9" s="614"/>
      <c r="BV9" s="614"/>
      <c r="BW9" s="614"/>
      <c r="BX9" s="614"/>
      <c r="BY9" s="614"/>
      <c r="BZ9" s="614"/>
      <c r="CA9" s="614"/>
      <c r="CB9" s="618"/>
      <c r="CD9" s="607" t="s">
        <v>244</v>
      </c>
      <c r="CE9" s="608"/>
      <c r="CF9" s="608"/>
      <c r="CG9" s="608"/>
      <c r="CH9" s="608"/>
      <c r="CI9" s="608"/>
      <c r="CJ9" s="608"/>
      <c r="CK9" s="608"/>
      <c r="CL9" s="608"/>
      <c r="CM9" s="608"/>
      <c r="CN9" s="608"/>
      <c r="CO9" s="608"/>
      <c r="CP9" s="608"/>
      <c r="CQ9" s="609"/>
      <c r="CR9" s="610">
        <v>266502</v>
      </c>
      <c r="CS9" s="611"/>
      <c r="CT9" s="611"/>
      <c r="CU9" s="611"/>
      <c r="CV9" s="611"/>
      <c r="CW9" s="611"/>
      <c r="CX9" s="611"/>
      <c r="CY9" s="612"/>
      <c r="CZ9" s="613">
        <v>10.4</v>
      </c>
      <c r="DA9" s="613"/>
      <c r="DB9" s="613"/>
      <c r="DC9" s="613"/>
      <c r="DD9" s="619">
        <v>13068</v>
      </c>
      <c r="DE9" s="611"/>
      <c r="DF9" s="611"/>
      <c r="DG9" s="611"/>
      <c r="DH9" s="611"/>
      <c r="DI9" s="611"/>
      <c r="DJ9" s="611"/>
      <c r="DK9" s="611"/>
      <c r="DL9" s="611"/>
      <c r="DM9" s="611"/>
      <c r="DN9" s="611"/>
      <c r="DO9" s="611"/>
      <c r="DP9" s="612"/>
      <c r="DQ9" s="619">
        <v>248375</v>
      </c>
      <c r="DR9" s="611"/>
      <c r="DS9" s="611"/>
      <c r="DT9" s="611"/>
      <c r="DU9" s="611"/>
      <c r="DV9" s="611"/>
      <c r="DW9" s="611"/>
      <c r="DX9" s="611"/>
      <c r="DY9" s="611"/>
      <c r="DZ9" s="611"/>
      <c r="EA9" s="611"/>
      <c r="EB9" s="611"/>
      <c r="EC9" s="620"/>
    </row>
    <row r="10" spans="2:143" ht="11.25" customHeight="1" x14ac:dyDescent="0.2">
      <c r="B10" s="607" t="s">
        <v>245</v>
      </c>
      <c r="C10" s="608"/>
      <c r="D10" s="608"/>
      <c r="E10" s="608"/>
      <c r="F10" s="608"/>
      <c r="G10" s="608"/>
      <c r="H10" s="608"/>
      <c r="I10" s="608"/>
      <c r="J10" s="608"/>
      <c r="K10" s="608"/>
      <c r="L10" s="608"/>
      <c r="M10" s="608"/>
      <c r="N10" s="608"/>
      <c r="O10" s="608"/>
      <c r="P10" s="608"/>
      <c r="Q10" s="609"/>
      <c r="R10" s="610" t="s">
        <v>130</v>
      </c>
      <c r="S10" s="611"/>
      <c r="T10" s="611"/>
      <c r="U10" s="611"/>
      <c r="V10" s="611"/>
      <c r="W10" s="611"/>
      <c r="X10" s="611"/>
      <c r="Y10" s="612"/>
      <c r="Z10" s="613" t="s">
        <v>235</v>
      </c>
      <c r="AA10" s="613"/>
      <c r="AB10" s="613"/>
      <c r="AC10" s="613"/>
      <c r="AD10" s="614" t="s">
        <v>130</v>
      </c>
      <c r="AE10" s="614"/>
      <c r="AF10" s="614"/>
      <c r="AG10" s="614"/>
      <c r="AH10" s="614"/>
      <c r="AI10" s="614"/>
      <c r="AJ10" s="614"/>
      <c r="AK10" s="614"/>
      <c r="AL10" s="615" t="s">
        <v>130</v>
      </c>
      <c r="AM10" s="616"/>
      <c r="AN10" s="616"/>
      <c r="AO10" s="617"/>
      <c r="AP10" s="607" t="s">
        <v>246</v>
      </c>
      <c r="AQ10" s="608"/>
      <c r="AR10" s="608"/>
      <c r="AS10" s="608"/>
      <c r="AT10" s="608"/>
      <c r="AU10" s="608"/>
      <c r="AV10" s="608"/>
      <c r="AW10" s="608"/>
      <c r="AX10" s="608"/>
      <c r="AY10" s="608"/>
      <c r="AZ10" s="608"/>
      <c r="BA10" s="608"/>
      <c r="BB10" s="608"/>
      <c r="BC10" s="608"/>
      <c r="BD10" s="608"/>
      <c r="BE10" s="608"/>
      <c r="BF10" s="609"/>
      <c r="BG10" s="610">
        <v>3968</v>
      </c>
      <c r="BH10" s="611"/>
      <c r="BI10" s="611"/>
      <c r="BJ10" s="611"/>
      <c r="BK10" s="611"/>
      <c r="BL10" s="611"/>
      <c r="BM10" s="611"/>
      <c r="BN10" s="612"/>
      <c r="BO10" s="613">
        <v>3</v>
      </c>
      <c r="BP10" s="613"/>
      <c r="BQ10" s="613"/>
      <c r="BR10" s="613"/>
      <c r="BS10" s="614" t="s">
        <v>130</v>
      </c>
      <c r="BT10" s="614"/>
      <c r="BU10" s="614"/>
      <c r="BV10" s="614"/>
      <c r="BW10" s="614"/>
      <c r="BX10" s="614"/>
      <c r="BY10" s="614"/>
      <c r="BZ10" s="614"/>
      <c r="CA10" s="614"/>
      <c r="CB10" s="618"/>
      <c r="CD10" s="607" t="s">
        <v>247</v>
      </c>
      <c r="CE10" s="608"/>
      <c r="CF10" s="608"/>
      <c r="CG10" s="608"/>
      <c r="CH10" s="608"/>
      <c r="CI10" s="608"/>
      <c r="CJ10" s="608"/>
      <c r="CK10" s="608"/>
      <c r="CL10" s="608"/>
      <c r="CM10" s="608"/>
      <c r="CN10" s="608"/>
      <c r="CO10" s="608"/>
      <c r="CP10" s="608"/>
      <c r="CQ10" s="609"/>
      <c r="CR10" s="610" t="s">
        <v>235</v>
      </c>
      <c r="CS10" s="611"/>
      <c r="CT10" s="611"/>
      <c r="CU10" s="611"/>
      <c r="CV10" s="611"/>
      <c r="CW10" s="611"/>
      <c r="CX10" s="611"/>
      <c r="CY10" s="612"/>
      <c r="CZ10" s="613" t="s">
        <v>235</v>
      </c>
      <c r="DA10" s="613"/>
      <c r="DB10" s="613"/>
      <c r="DC10" s="613"/>
      <c r="DD10" s="619" t="s">
        <v>130</v>
      </c>
      <c r="DE10" s="611"/>
      <c r="DF10" s="611"/>
      <c r="DG10" s="611"/>
      <c r="DH10" s="611"/>
      <c r="DI10" s="611"/>
      <c r="DJ10" s="611"/>
      <c r="DK10" s="611"/>
      <c r="DL10" s="611"/>
      <c r="DM10" s="611"/>
      <c r="DN10" s="611"/>
      <c r="DO10" s="611"/>
      <c r="DP10" s="612"/>
      <c r="DQ10" s="619" t="s">
        <v>130</v>
      </c>
      <c r="DR10" s="611"/>
      <c r="DS10" s="611"/>
      <c r="DT10" s="611"/>
      <c r="DU10" s="611"/>
      <c r="DV10" s="611"/>
      <c r="DW10" s="611"/>
      <c r="DX10" s="611"/>
      <c r="DY10" s="611"/>
      <c r="DZ10" s="611"/>
      <c r="EA10" s="611"/>
      <c r="EB10" s="611"/>
      <c r="EC10" s="620"/>
    </row>
    <row r="11" spans="2:143" ht="11.25" customHeight="1" x14ac:dyDescent="0.2">
      <c r="B11" s="607" t="s">
        <v>248</v>
      </c>
      <c r="C11" s="608"/>
      <c r="D11" s="608"/>
      <c r="E11" s="608"/>
      <c r="F11" s="608"/>
      <c r="G11" s="608"/>
      <c r="H11" s="608"/>
      <c r="I11" s="608"/>
      <c r="J11" s="608"/>
      <c r="K11" s="608"/>
      <c r="L11" s="608"/>
      <c r="M11" s="608"/>
      <c r="N11" s="608"/>
      <c r="O11" s="608"/>
      <c r="P11" s="608"/>
      <c r="Q11" s="609"/>
      <c r="R11" s="610">
        <v>29476</v>
      </c>
      <c r="S11" s="611"/>
      <c r="T11" s="611"/>
      <c r="U11" s="611"/>
      <c r="V11" s="611"/>
      <c r="W11" s="611"/>
      <c r="X11" s="611"/>
      <c r="Y11" s="612"/>
      <c r="Z11" s="615">
        <v>1</v>
      </c>
      <c r="AA11" s="616"/>
      <c r="AB11" s="616"/>
      <c r="AC11" s="622"/>
      <c r="AD11" s="619">
        <v>29476</v>
      </c>
      <c r="AE11" s="611"/>
      <c r="AF11" s="611"/>
      <c r="AG11" s="611"/>
      <c r="AH11" s="611"/>
      <c r="AI11" s="611"/>
      <c r="AJ11" s="611"/>
      <c r="AK11" s="612"/>
      <c r="AL11" s="615">
        <v>2.1</v>
      </c>
      <c r="AM11" s="616"/>
      <c r="AN11" s="616"/>
      <c r="AO11" s="617"/>
      <c r="AP11" s="607" t="s">
        <v>249</v>
      </c>
      <c r="AQ11" s="608"/>
      <c r="AR11" s="608"/>
      <c r="AS11" s="608"/>
      <c r="AT11" s="608"/>
      <c r="AU11" s="608"/>
      <c r="AV11" s="608"/>
      <c r="AW11" s="608"/>
      <c r="AX11" s="608"/>
      <c r="AY11" s="608"/>
      <c r="AZ11" s="608"/>
      <c r="BA11" s="608"/>
      <c r="BB11" s="608"/>
      <c r="BC11" s="608"/>
      <c r="BD11" s="608"/>
      <c r="BE11" s="608"/>
      <c r="BF11" s="609"/>
      <c r="BG11" s="610">
        <v>2102</v>
      </c>
      <c r="BH11" s="611"/>
      <c r="BI11" s="611"/>
      <c r="BJ11" s="611"/>
      <c r="BK11" s="611"/>
      <c r="BL11" s="611"/>
      <c r="BM11" s="611"/>
      <c r="BN11" s="612"/>
      <c r="BO11" s="613">
        <v>1.6</v>
      </c>
      <c r="BP11" s="613"/>
      <c r="BQ11" s="613"/>
      <c r="BR11" s="613"/>
      <c r="BS11" s="614">
        <v>1</v>
      </c>
      <c r="BT11" s="614"/>
      <c r="BU11" s="614"/>
      <c r="BV11" s="614"/>
      <c r="BW11" s="614"/>
      <c r="BX11" s="614"/>
      <c r="BY11" s="614"/>
      <c r="BZ11" s="614"/>
      <c r="CA11" s="614"/>
      <c r="CB11" s="618"/>
      <c r="CD11" s="607" t="s">
        <v>250</v>
      </c>
      <c r="CE11" s="608"/>
      <c r="CF11" s="608"/>
      <c r="CG11" s="608"/>
      <c r="CH11" s="608"/>
      <c r="CI11" s="608"/>
      <c r="CJ11" s="608"/>
      <c r="CK11" s="608"/>
      <c r="CL11" s="608"/>
      <c r="CM11" s="608"/>
      <c r="CN11" s="608"/>
      <c r="CO11" s="608"/>
      <c r="CP11" s="608"/>
      <c r="CQ11" s="609"/>
      <c r="CR11" s="610">
        <v>370533</v>
      </c>
      <c r="CS11" s="611"/>
      <c r="CT11" s="611"/>
      <c r="CU11" s="611"/>
      <c r="CV11" s="611"/>
      <c r="CW11" s="611"/>
      <c r="CX11" s="611"/>
      <c r="CY11" s="612"/>
      <c r="CZ11" s="613">
        <v>14.5</v>
      </c>
      <c r="DA11" s="613"/>
      <c r="DB11" s="613"/>
      <c r="DC11" s="613"/>
      <c r="DD11" s="619">
        <v>153340</v>
      </c>
      <c r="DE11" s="611"/>
      <c r="DF11" s="611"/>
      <c r="DG11" s="611"/>
      <c r="DH11" s="611"/>
      <c r="DI11" s="611"/>
      <c r="DJ11" s="611"/>
      <c r="DK11" s="611"/>
      <c r="DL11" s="611"/>
      <c r="DM11" s="611"/>
      <c r="DN11" s="611"/>
      <c r="DO11" s="611"/>
      <c r="DP11" s="612"/>
      <c r="DQ11" s="619">
        <v>174752</v>
      </c>
      <c r="DR11" s="611"/>
      <c r="DS11" s="611"/>
      <c r="DT11" s="611"/>
      <c r="DU11" s="611"/>
      <c r="DV11" s="611"/>
      <c r="DW11" s="611"/>
      <c r="DX11" s="611"/>
      <c r="DY11" s="611"/>
      <c r="DZ11" s="611"/>
      <c r="EA11" s="611"/>
      <c r="EB11" s="611"/>
      <c r="EC11" s="620"/>
    </row>
    <row r="12" spans="2:143" ht="11.25" customHeight="1" x14ac:dyDescent="0.2">
      <c r="B12" s="607" t="s">
        <v>251</v>
      </c>
      <c r="C12" s="608"/>
      <c r="D12" s="608"/>
      <c r="E12" s="608"/>
      <c r="F12" s="608"/>
      <c r="G12" s="608"/>
      <c r="H12" s="608"/>
      <c r="I12" s="608"/>
      <c r="J12" s="608"/>
      <c r="K12" s="608"/>
      <c r="L12" s="608"/>
      <c r="M12" s="608"/>
      <c r="N12" s="608"/>
      <c r="O12" s="608"/>
      <c r="P12" s="608"/>
      <c r="Q12" s="609"/>
      <c r="R12" s="610" t="s">
        <v>235</v>
      </c>
      <c r="S12" s="611"/>
      <c r="T12" s="611"/>
      <c r="U12" s="611"/>
      <c r="V12" s="611"/>
      <c r="W12" s="611"/>
      <c r="X12" s="611"/>
      <c r="Y12" s="612"/>
      <c r="Z12" s="613" t="s">
        <v>235</v>
      </c>
      <c r="AA12" s="613"/>
      <c r="AB12" s="613"/>
      <c r="AC12" s="613"/>
      <c r="AD12" s="614" t="s">
        <v>130</v>
      </c>
      <c r="AE12" s="614"/>
      <c r="AF12" s="614"/>
      <c r="AG12" s="614"/>
      <c r="AH12" s="614"/>
      <c r="AI12" s="614"/>
      <c r="AJ12" s="614"/>
      <c r="AK12" s="614"/>
      <c r="AL12" s="615" t="s">
        <v>130</v>
      </c>
      <c r="AM12" s="616"/>
      <c r="AN12" s="616"/>
      <c r="AO12" s="617"/>
      <c r="AP12" s="607" t="s">
        <v>252</v>
      </c>
      <c r="AQ12" s="608"/>
      <c r="AR12" s="608"/>
      <c r="AS12" s="608"/>
      <c r="AT12" s="608"/>
      <c r="AU12" s="608"/>
      <c r="AV12" s="608"/>
      <c r="AW12" s="608"/>
      <c r="AX12" s="608"/>
      <c r="AY12" s="608"/>
      <c r="AZ12" s="608"/>
      <c r="BA12" s="608"/>
      <c r="BB12" s="608"/>
      <c r="BC12" s="608"/>
      <c r="BD12" s="608"/>
      <c r="BE12" s="608"/>
      <c r="BF12" s="609"/>
      <c r="BG12" s="610">
        <v>75239</v>
      </c>
      <c r="BH12" s="611"/>
      <c r="BI12" s="611"/>
      <c r="BJ12" s="611"/>
      <c r="BK12" s="611"/>
      <c r="BL12" s="611"/>
      <c r="BM12" s="611"/>
      <c r="BN12" s="612"/>
      <c r="BO12" s="613">
        <v>57</v>
      </c>
      <c r="BP12" s="613"/>
      <c r="BQ12" s="613"/>
      <c r="BR12" s="613"/>
      <c r="BS12" s="614" t="s">
        <v>235</v>
      </c>
      <c r="BT12" s="614"/>
      <c r="BU12" s="614"/>
      <c r="BV12" s="614"/>
      <c r="BW12" s="614"/>
      <c r="BX12" s="614"/>
      <c r="BY12" s="614"/>
      <c r="BZ12" s="614"/>
      <c r="CA12" s="614"/>
      <c r="CB12" s="618"/>
      <c r="CD12" s="607" t="s">
        <v>253</v>
      </c>
      <c r="CE12" s="608"/>
      <c r="CF12" s="608"/>
      <c r="CG12" s="608"/>
      <c r="CH12" s="608"/>
      <c r="CI12" s="608"/>
      <c r="CJ12" s="608"/>
      <c r="CK12" s="608"/>
      <c r="CL12" s="608"/>
      <c r="CM12" s="608"/>
      <c r="CN12" s="608"/>
      <c r="CO12" s="608"/>
      <c r="CP12" s="608"/>
      <c r="CQ12" s="609"/>
      <c r="CR12" s="610">
        <v>94612</v>
      </c>
      <c r="CS12" s="611"/>
      <c r="CT12" s="611"/>
      <c r="CU12" s="611"/>
      <c r="CV12" s="611"/>
      <c r="CW12" s="611"/>
      <c r="CX12" s="611"/>
      <c r="CY12" s="612"/>
      <c r="CZ12" s="613">
        <v>3.7</v>
      </c>
      <c r="DA12" s="613"/>
      <c r="DB12" s="613"/>
      <c r="DC12" s="613"/>
      <c r="DD12" s="619">
        <v>4037</v>
      </c>
      <c r="DE12" s="611"/>
      <c r="DF12" s="611"/>
      <c r="DG12" s="611"/>
      <c r="DH12" s="611"/>
      <c r="DI12" s="611"/>
      <c r="DJ12" s="611"/>
      <c r="DK12" s="611"/>
      <c r="DL12" s="611"/>
      <c r="DM12" s="611"/>
      <c r="DN12" s="611"/>
      <c r="DO12" s="611"/>
      <c r="DP12" s="612"/>
      <c r="DQ12" s="619">
        <v>77010</v>
      </c>
      <c r="DR12" s="611"/>
      <c r="DS12" s="611"/>
      <c r="DT12" s="611"/>
      <c r="DU12" s="611"/>
      <c r="DV12" s="611"/>
      <c r="DW12" s="611"/>
      <c r="DX12" s="611"/>
      <c r="DY12" s="611"/>
      <c r="DZ12" s="611"/>
      <c r="EA12" s="611"/>
      <c r="EB12" s="611"/>
      <c r="EC12" s="620"/>
    </row>
    <row r="13" spans="2:143" ht="11.25" customHeight="1" x14ac:dyDescent="0.2">
      <c r="B13" s="607" t="s">
        <v>254</v>
      </c>
      <c r="C13" s="608"/>
      <c r="D13" s="608"/>
      <c r="E13" s="608"/>
      <c r="F13" s="608"/>
      <c r="G13" s="608"/>
      <c r="H13" s="608"/>
      <c r="I13" s="608"/>
      <c r="J13" s="608"/>
      <c r="K13" s="608"/>
      <c r="L13" s="608"/>
      <c r="M13" s="608"/>
      <c r="N13" s="608"/>
      <c r="O13" s="608"/>
      <c r="P13" s="608"/>
      <c r="Q13" s="609"/>
      <c r="R13" s="610" t="s">
        <v>130</v>
      </c>
      <c r="S13" s="611"/>
      <c r="T13" s="611"/>
      <c r="U13" s="611"/>
      <c r="V13" s="611"/>
      <c r="W13" s="611"/>
      <c r="X13" s="611"/>
      <c r="Y13" s="612"/>
      <c r="Z13" s="613" t="s">
        <v>130</v>
      </c>
      <c r="AA13" s="613"/>
      <c r="AB13" s="613"/>
      <c r="AC13" s="613"/>
      <c r="AD13" s="614" t="s">
        <v>130</v>
      </c>
      <c r="AE13" s="614"/>
      <c r="AF13" s="614"/>
      <c r="AG13" s="614"/>
      <c r="AH13" s="614"/>
      <c r="AI13" s="614"/>
      <c r="AJ13" s="614"/>
      <c r="AK13" s="614"/>
      <c r="AL13" s="615" t="s">
        <v>235</v>
      </c>
      <c r="AM13" s="616"/>
      <c r="AN13" s="616"/>
      <c r="AO13" s="617"/>
      <c r="AP13" s="607" t="s">
        <v>255</v>
      </c>
      <c r="AQ13" s="608"/>
      <c r="AR13" s="608"/>
      <c r="AS13" s="608"/>
      <c r="AT13" s="608"/>
      <c r="AU13" s="608"/>
      <c r="AV13" s="608"/>
      <c r="AW13" s="608"/>
      <c r="AX13" s="608"/>
      <c r="AY13" s="608"/>
      <c r="AZ13" s="608"/>
      <c r="BA13" s="608"/>
      <c r="BB13" s="608"/>
      <c r="BC13" s="608"/>
      <c r="BD13" s="608"/>
      <c r="BE13" s="608"/>
      <c r="BF13" s="609"/>
      <c r="BG13" s="610">
        <v>74766</v>
      </c>
      <c r="BH13" s="611"/>
      <c r="BI13" s="611"/>
      <c r="BJ13" s="611"/>
      <c r="BK13" s="611"/>
      <c r="BL13" s="611"/>
      <c r="BM13" s="611"/>
      <c r="BN13" s="612"/>
      <c r="BO13" s="613">
        <v>56.7</v>
      </c>
      <c r="BP13" s="613"/>
      <c r="BQ13" s="613"/>
      <c r="BR13" s="613"/>
      <c r="BS13" s="614" t="s">
        <v>235</v>
      </c>
      <c r="BT13" s="614"/>
      <c r="BU13" s="614"/>
      <c r="BV13" s="614"/>
      <c r="BW13" s="614"/>
      <c r="BX13" s="614"/>
      <c r="BY13" s="614"/>
      <c r="BZ13" s="614"/>
      <c r="CA13" s="614"/>
      <c r="CB13" s="618"/>
      <c r="CD13" s="607" t="s">
        <v>256</v>
      </c>
      <c r="CE13" s="608"/>
      <c r="CF13" s="608"/>
      <c r="CG13" s="608"/>
      <c r="CH13" s="608"/>
      <c r="CI13" s="608"/>
      <c r="CJ13" s="608"/>
      <c r="CK13" s="608"/>
      <c r="CL13" s="608"/>
      <c r="CM13" s="608"/>
      <c r="CN13" s="608"/>
      <c r="CO13" s="608"/>
      <c r="CP13" s="608"/>
      <c r="CQ13" s="609"/>
      <c r="CR13" s="610">
        <v>263878</v>
      </c>
      <c r="CS13" s="611"/>
      <c r="CT13" s="611"/>
      <c r="CU13" s="611"/>
      <c r="CV13" s="611"/>
      <c r="CW13" s="611"/>
      <c r="CX13" s="611"/>
      <c r="CY13" s="612"/>
      <c r="CZ13" s="613">
        <v>10.3</v>
      </c>
      <c r="DA13" s="613"/>
      <c r="DB13" s="613"/>
      <c r="DC13" s="613"/>
      <c r="DD13" s="619">
        <v>201222</v>
      </c>
      <c r="DE13" s="611"/>
      <c r="DF13" s="611"/>
      <c r="DG13" s="611"/>
      <c r="DH13" s="611"/>
      <c r="DI13" s="611"/>
      <c r="DJ13" s="611"/>
      <c r="DK13" s="611"/>
      <c r="DL13" s="611"/>
      <c r="DM13" s="611"/>
      <c r="DN13" s="611"/>
      <c r="DO13" s="611"/>
      <c r="DP13" s="612"/>
      <c r="DQ13" s="619">
        <v>84744</v>
      </c>
      <c r="DR13" s="611"/>
      <c r="DS13" s="611"/>
      <c r="DT13" s="611"/>
      <c r="DU13" s="611"/>
      <c r="DV13" s="611"/>
      <c r="DW13" s="611"/>
      <c r="DX13" s="611"/>
      <c r="DY13" s="611"/>
      <c r="DZ13" s="611"/>
      <c r="EA13" s="611"/>
      <c r="EB13" s="611"/>
      <c r="EC13" s="620"/>
    </row>
    <row r="14" spans="2:143" ht="11.25" customHeight="1" x14ac:dyDescent="0.2">
      <c r="B14" s="607" t="s">
        <v>257</v>
      </c>
      <c r="C14" s="608"/>
      <c r="D14" s="608"/>
      <c r="E14" s="608"/>
      <c r="F14" s="608"/>
      <c r="G14" s="608"/>
      <c r="H14" s="608"/>
      <c r="I14" s="608"/>
      <c r="J14" s="608"/>
      <c r="K14" s="608"/>
      <c r="L14" s="608"/>
      <c r="M14" s="608"/>
      <c r="N14" s="608"/>
      <c r="O14" s="608"/>
      <c r="P14" s="608"/>
      <c r="Q14" s="609"/>
      <c r="R14" s="610" t="s">
        <v>235</v>
      </c>
      <c r="S14" s="611"/>
      <c r="T14" s="611"/>
      <c r="U14" s="611"/>
      <c r="V14" s="611"/>
      <c r="W14" s="611"/>
      <c r="X14" s="611"/>
      <c r="Y14" s="612"/>
      <c r="Z14" s="613" t="s">
        <v>235</v>
      </c>
      <c r="AA14" s="613"/>
      <c r="AB14" s="613"/>
      <c r="AC14" s="613"/>
      <c r="AD14" s="614" t="s">
        <v>130</v>
      </c>
      <c r="AE14" s="614"/>
      <c r="AF14" s="614"/>
      <c r="AG14" s="614"/>
      <c r="AH14" s="614"/>
      <c r="AI14" s="614"/>
      <c r="AJ14" s="614"/>
      <c r="AK14" s="614"/>
      <c r="AL14" s="615" t="s">
        <v>130</v>
      </c>
      <c r="AM14" s="616"/>
      <c r="AN14" s="616"/>
      <c r="AO14" s="617"/>
      <c r="AP14" s="607" t="s">
        <v>258</v>
      </c>
      <c r="AQ14" s="608"/>
      <c r="AR14" s="608"/>
      <c r="AS14" s="608"/>
      <c r="AT14" s="608"/>
      <c r="AU14" s="608"/>
      <c r="AV14" s="608"/>
      <c r="AW14" s="608"/>
      <c r="AX14" s="608"/>
      <c r="AY14" s="608"/>
      <c r="AZ14" s="608"/>
      <c r="BA14" s="608"/>
      <c r="BB14" s="608"/>
      <c r="BC14" s="608"/>
      <c r="BD14" s="608"/>
      <c r="BE14" s="608"/>
      <c r="BF14" s="609"/>
      <c r="BG14" s="610">
        <v>5273</v>
      </c>
      <c r="BH14" s="611"/>
      <c r="BI14" s="611"/>
      <c r="BJ14" s="611"/>
      <c r="BK14" s="611"/>
      <c r="BL14" s="611"/>
      <c r="BM14" s="611"/>
      <c r="BN14" s="612"/>
      <c r="BO14" s="613">
        <v>4</v>
      </c>
      <c r="BP14" s="613"/>
      <c r="BQ14" s="613"/>
      <c r="BR14" s="613"/>
      <c r="BS14" s="614" t="s">
        <v>130</v>
      </c>
      <c r="BT14" s="614"/>
      <c r="BU14" s="614"/>
      <c r="BV14" s="614"/>
      <c r="BW14" s="614"/>
      <c r="BX14" s="614"/>
      <c r="BY14" s="614"/>
      <c r="BZ14" s="614"/>
      <c r="CA14" s="614"/>
      <c r="CB14" s="618"/>
      <c r="CD14" s="607" t="s">
        <v>259</v>
      </c>
      <c r="CE14" s="608"/>
      <c r="CF14" s="608"/>
      <c r="CG14" s="608"/>
      <c r="CH14" s="608"/>
      <c r="CI14" s="608"/>
      <c r="CJ14" s="608"/>
      <c r="CK14" s="608"/>
      <c r="CL14" s="608"/>
      <c r="CM14" s="608"/>
      <c r="CN14" s="608"/>
      <c r="CO14" s="608"/>
      <c r="CP14" s="608"/>
      <c r="CQ14" s="609"/>
      <c r="CR14" s="610">
        <v>30898</v>
      </c>
      <c r="CS14" s="611"/>
      <c r="CT14" s="611"/>
      <c r="CU14" s="611"/>
      <c r="CV14" s="611"/>
      <c r="CW14" s="611"/>
      <c r="CX14" s="611"/>
      <c r="CY14" s="612"/>
      <c r="CZ14" s="613">
        <v>1.2</v>
      </c>
      <c r="DA14" s="613"/>
      <c r="DB14" s="613"/>
      <c r="DC14" s="613"/>
      <c r="DD14" s="619" t="s">
        <v>235</v>
      </c>
      <c r="DE14" s="611"/>
      <c r="DF14" s="611"/>
      <c r="DG14" s="611"/>
      <c r="DH14" s="611"/>
      <c r="DI14" s="611"/>
      <c r="DJ14" s="611"/>
      <c r="DK14" s="611"/>
      <c r="DL14" s="611"/>
      <c r="DM14" s="611"/>
      <c r="DN14" s="611"/>
      <c r="DO14" s="611"/>
      <c r="DP14" s="612"/>
      <c r="DQ14" s="619">
        <v>28150</v>
      </c>
      <c r="DR14" s="611"/>
      <c r="DS14" s="611"/>
      <c r="DT14" s="611"/>
      <c r="DU14" s="611"/>
      <c r="DV14" s="611"/>
      <c r="DW14" s="611"/>
      <c r="DX14" s="611"/>
      <c r="DY14" s="611"/>
      <c r="DZ14" s="611"/>
      <c r="EA14" s="611"/>
      <c r="EB14" s="611"/>
      <c r="EC14" s="620"/>
    </row>
    <row r="15" spans="2:143" ht="11.25" customHeight="1" x14ac:dyDescent="0.2">
      <c r="B15" s="607" t="s">
        <v>260</v>
      </c>
      <c r="C15" s="608"/>
      <c r="D15" s="608"/>
      <c r="E15" s="608"/>
      <c r="F15" s="608"/>
      <c r="G15" s="608"/>
      <c r="H15" s="608"/>
      <c r="I15" s="608"/>
      <c r="J15" s="608"/>
      <c r="K15" s="608"/>
      <c r="L15" s="608"/>
      <c r="M15" s="608"/>
      <c r="N15" s="608"/>
      <c r="O15" s="608"/>
      <c r="P15" s="608"/>
      <c r="Q15" s="609"/>
      <c r="R15" s="610" t="s">
        <v>130</v>
      </c>
      <c r="S15" s="611"/>
      <c r="T15" s="611"/>
      <c r="U15" s="611"/>
      <c r="V15" s="611"/>
      <c r="W15" s="611"/>
      <c r="X15" s="611"/>
      <c r="Y15" s="612"/>
      <c r="Z15" s="613" t="s">
        <v>235</v>
      </c>
      <c r="AA15" s="613"/>
      <c r="AB15" s="613"/>
      <c r="AC15" s="613"/>
      <c r="AD15" s="614" t="s">
        <v>130</v>
      </c>
      <c r="AE15" s="614"/>
      <c r="AF15" s="614"/>
      <c r="AG15" s="614"/>
      <c r="AH15" s="614"/>
      <c r="AI15" s="614"/>
      <c r="AJ15" s="614"/>
      <c r="AK15" s="614"/>
      <c r="AL15" s="615" t="s">
        <v>235</v>
      </c>
      <c r="AM15" s="616"/>
      <c r="AN15" s="616"/>
      <c r="AO15" s="617"/>
      <c r="AP15" s="607" t="s">
        <v>261</v>
      </c>
      <c r="AQ15" s="608"/>
      <c r="AR15" s="608"/>
      <c r="AS15" s="608"/>
      <c r="AT15" s="608"/>
      <c r="AU15" s="608"/>
      <c r="AV15" s="608"/>
      <c r="AW15" s="608"/>
      <c r="AX15" s="608"/>
      <c r="AY15" s="608"/>
      <c r="AZ15" s="608"/>
      <c r="BA15" s="608"/>
      <c r="BB15" s="608"/>
      <c r="BC15" s="608"/>
      <c r="BD15" s="608"/>
      <c r="BE15" s="608"/>
      <c r="BF15" s="609"/>
      <c r="BG15" s="610">
        <v>2844</v>
      </c>
      <c r="BH15" s="611"/>
      <c r="BI15" s="611"/>
      <c r="BJ15" s="611"/>
      <c r="BK15" s="611"/>
      <c r="BL15" s="611"/>
      <c r="BM15" s="611"/>
      <c r="BN15" s="612"/>
      <c r="BO15" s="613">
        <v>2.2000000000000002</v>
      </c>
      <c r="BP15" s="613"/>
      <c r="BQ15" s="613"/>
      <c r="BR15" s="613"/>
      <c r="BS15" s="614" t="s">
        <v>235</v>
      </c>
      <c r="BT15" s="614"/>
      <c r="BU15" s="614"/>
      <c r="BV15" s="614"/>
      <c r="BW15" s="614"/>
      <c r="BX15" s="614"/>
      <c r="BY15" s="614"/>
      <c r="BZ15" s="614"/>
      <c r="CA15" s="614"/>
      <c r="CB15" s="618"/>
      <c r="CD15" s="607" t="s">
        <v>262</v>
      </c>
      <c r="CE15" s="608"/>
      <c r="CF15" s="608"/>
      <c r="CG15" s="608"/>
      <c r="CH15" s="608"/>
      <c r="CI15" s="608"/>
      <c r="CJ15" s="608"/>
      <c r="CK15" s="608"/>
      <c r="CL15" s="608"/>
      <c r="CM15" s="608"/>
      <c r="CN15" s="608"/>
      <c r="CO15" s="608"/>
      <c r="CP15" s="608"/>
      <c r="CQ15" s="609"/>
      <c r="CR15" s="610">
        <v>134458</v>
      </c>
      <c r="CS15" s="611"/>
      <c r="CT15" s="611"/>
      <c r="CU15" s="611"/>
      <c r="CV15" s="611"/>
      <c r="CW15" s="611"/>
      <c r="CX15" s="611"/>
      <c r="CY15" s="612"/>
      <c r="CZ15" s="613">
        <v>5.3</v>
      </c>
      <c r="DA15" s="613"/>
      <c r="DB15" s="613"/>
      <c r="DC15" s="613"/>
      <c r="DD15" s="619" t="s">
        <v>235</v>
      </c>
      <c r="DE15" s="611"/>
      <c r="DF15" s="611"/>
      <c r="DG15" s="611"/>
      <c r="DH15" s="611"/>
      <c r="DI15" s="611"/>
      <c r="DJ15" s="611"/>
      <c r="DK15" s="611"/>
      <c r="DL15" s="611"/>
      <c r="DM15" s="611"/>
      <c r="DN15" s="611"/>
      <c r="DO15" s="611"/>
      <c r="DP15" s="612"/>
      <c r="DQ15" s="619">
        <v>130784</v>
      </c>
      <c r="DR15" s="611"/>
      <c r="DS15" s="611"/>
      <c r="DT15" s="611"/>
      <c r="DU15" s="611"/>
      <c r="DV15" s="611"/>
      <c r="DW15" s="611"/>
      <c r="DX15" s="611"/>
      <c r="DY15" s="611"/>
      <c r="DZ15" s="611"/>
      <c r="EA15" s="611"/>
      <c r="EB15" s="611"/>
      <c r="EC15" s="620"/>
    </row>
    <row r="16" spans="2:143" ht="11.25" customHeight="1" x14ac:dyDescent="0.2">
      <c r="B16" s="607" t="s">
        <v>263</v>
      </c>
      <c r="C16" s="608"/>
      <c r="D16" s="608"/>
      <c r="E16" s="608"/>
      <c r="F16" s="608"/>
      <c r="G16" s="608"/>
      <c r="H16" s="608"/>
      <c r="I16" s="608"/>
      <c r="J16" s="608"/>
      <c r="K16" s="608"/>
      <c r="L16" s="608"/>
      <c r="M16" s="608"/>
      <c r="N16" s="608"/>
      <c r="O16" s="608"/>
      <c r="P16" s="608"/>
      <c r="Q16" s="609"/>
      <c r="R16" s="610">
        <v>1366</v>
      </c>
      <c r="S16" s="611"/>
      <c r="T16" s="611"/>
      <c r="U16" s="611"/>
      <c r="V16" s="611"/>
      <c r="W16" s="611"/>
      <c r="X16" s="611"/>
      <c r="Y16" s="612"/>
      <c r="Z16" s="613">
        <v>0</v>
      </c>
      <c r="AA16" s="613"/>
      <c r="AB16" s="613"/>
      <c r="AC16" s="613"/>
      <c r="AD16" s="614">
        <v>1366</v>
      </c>
      <c r="AE16" s="614"/>
      <c r="AF16" s="614"/>
      <c r="AG16" s="614"/>
      <c r="AH16" s="614"/>
      <c r="AI16" s="614"/>
      <c r="AJ16" s="614"/>
      <c r="AK16" s="614"/>
      <c r="AL16" s="615">
        <v>0.1</v>
      </c>
      <c r="AM16" s="616"/>
      <c r="AN16" s="616"/>
      <c r="AO16" s="617"/>
      <c r="AP16" s="607" t="s">
        <v>264</v>
      </c>
      <c r="AQ16" s="608"/>
      <c r="AR16" s="608"/>
      <c r="AS16" s="608"/>
      <c r="AT16" s="608"/>
      <c r="AU16" s="608"/>
      <c r="AV16" s="608"/>
      <c r="AW16" s="608"/>
      <c r="AX16" s="608"/>
      <c r="AY16" s="608"/>
      <c r="AZ16" s="608"/>
      <c r="BA16" s="608"/>
      <c r="BB16" s="608"/>
      <c r="BC16" s="608"/>
      <c r="BD16" s="608"/>
      <c r="BE16" s="608"/>
      <c r="BF16" s="609"/>
      <c r="BG16" s="610" t="s">
        <v>130</v>
      </c>
      <c r="BH16" s="611"/>
      <c r="BI16" s="611"/>
      <c r="BJ16" s="611"/>
      <c r="BK16" s="611"/>
      <c r="BL16" s="611"/>
      <c r="BM16" s="611"/>
      <c r="BN16" s="612"/>
      <c r="BO16" s="613" t="s">
        <v>130</v>
      </c>
      <c r="BP16" s="613"/>
      <c r="BQ16" s="613"/>
      <c r="BR16" s="613"/>
      <c r="BS16" s="614" t="s">
        <v>130</v>
      </c>
      <c r="BT16" s="614"/>
      <c r="BU16" s="614"/>
      <c r="BV16" s="614"/>
      <c r="BW16" s="614"/>
      <c r="BX16" s="614"/>
      <c r="BY16" s="614"/>
      <c r="BZ16" s="614"/>
      <c r="CA16" s="614"/>
      <c r="CB16" s="618"/>
      <c r="CD16" s="607" t="s">
        <v>265</v>
      </c>
      <c r="CE16" s="608"/>
      <c r="CF16" s="608"/>
      <c r="CG16" s="608"/>
      <c r="CH16" s="608"/>
      <c r="CI16" s="608"/>
      <c r="CJ16" s="608"/>
      <c r="CK16" s="608"/>
      <c r="CL16" s="608"/>
      <c r="CM16" s="608"/>
      <c r="CN16" s="608"/>
      <c r="CO16" s="608"/>
      <c r="CP16" s="608"/>
      <c r="CQ16" s="609"/>
      <c r="CR16" s="610">
        <v>242174</v>
      </c>
      <c r="CS16" s="611"/>
      <c r="CT16" s="611"/>
      <c r="CU16" s="611"/>
      <c r="CV16" s="611"/>
      <c r="CW16" s="611"/>
      <c r="CX16" s="611"/>
      <c r="CY16" s="612"/>
      <c r="CZ16" s="613">
        <v>9.5</v>
      </c>
      <c r="DA16" s="613"/>
      <c r="DB16" s="613"/>
      <c r="DC16" s="613"/>
      <c r="DD16" s="619" t="s">
        <v>235</v>
      </c>
      <c r="DE16" s="611"/>
      <c r="DF16" s="611"/>
      <c r="DG16" s="611"/>
      <c r="DH16" s="611"/>
      <c r="DI16" s="611"/>
      <c r="DJ16" s="611"/>
      <c r="DK16" s="611"/>
      <c r="DL16" s="611"/>
      <c r="DM16" s="611"/>
      <c r="DN16" s="611"/>
      <c r="DO16" s="611"/>
      <c r="DP16" s="612"/>
      <c r="DQ16" s="619">
        <v>82787</v>
      </c>
      <c r="DR16" s="611"/>
      <c r="DS16" s="611"/>
      <c r="DT16" s="611"/>
      <c r="DU16" s="611"/>
      <c r="DV16" s="611"/>
      <c r="DW16" s="611"/>
      <c r="DX16" s="611"/>
      <c r="DY16" s="611"/>
      <c r="DZ16" s="611"/>
      <c r="EA16" s="611"/>
      <c r="EB16" s="611"/>
      <c r="EC16" s="620"/>
    </row>
    <row r="17" spans="2:133" ht="11.25" customHeight="1" x14ac:dyDescent="0.2">
      <c r="B17" s="607" t="s">
        <v>266</v>
      </c>
      <c r="C17" s="608"/>
      <c r="D17" s="608"/>
      <c r="E17" s="608"/>
      <c r="F17" s="608"/>
      <c r="G17" s="608"/>
      <c r="H17" s="608"/>
      <c r="I17" s="608"/>
      <c r="J17" s="608"/>
      <c r="K17" s="608"/>
      <c r="L17" s="608"/>
      <c r="M17" s="608"/>
      <c r="N17" s="608"/>
      <c r="O17" s="608"/>
      <c r="P17" s="608"/>
      <c r="Q17" s="609"/>
      <c r="R17" s="610">
        <v>2563</v>
      </c>
      <c r="S17" s="611"/>
      <c r="T17" s="611"/>
      <c r="U17" s="611"/>
      <c r="V17" s="611"/>
      <c r="W17" s="611"/>
      <c r="X17" s="611"/>
      <c r="Y17" s="612"/>
      <c r="Z17" s="613">
        <v>0.1</v>
      </c>
      <c r="AA17" s="613"/>
      <c r="AB17" s="613"/>
      <c r="AC17" s="613"/>
      <c r="AD17" s="614">
        <v>2563</v>
      </c>
      <c r="AE17" s="614"/>
      <c r="AF17" s="614"/>
      <c r="AG17" s="614"/>
      <c r="AH17" s="614"/>
      <c r="AI17" s="614"/>
      <c r="AJ17" s="614"/>
      <c r="AK17" s="614"/>
      <c r="AL17" s="615">
        <v>0.2</v>
      </c>
      <c r="AM17" s="616"/>
      <c r="AN17" s="616"/>
      <c r="AO17" s="617"/>
      <c r="AP17" s="607" t="s">
        <v>267</v>
      </c>
      <c r="AQ17" s="608"/>
      <c r="AR17" s="608"/>
      <c r="AS17" s="608"/>
      <c r="AT17" s="608"/>
      <c r="AU17" s="608"/>
      <c r="AV17" s="608"/>
      <c r="AW17" s="608"/>
      <c r="AX17" s="608"/>
      <c r="AY17" s="608"/>
      <c r="AZ17" s="608"/>
      <c r="BA17" s="608"/>
      <c r="BB17" s="608"/>
      <c r="BC17" s="608"/>
      <c r="BD17" s="608"/>
      <c r="BE17" s="608"/>
      <c r="BF17" s="609"/>
      <c r="BG17" s="610" t="s">
        <v>130</v>
      </c>
      <c r="BH17" s="611"/>
      <c r="BI17" s="611"/>
      <c r="BJ17" s="611"/>
      <c r="BK17" s="611"/>
      <c r="BL17" s="611"/>
      <c r="BM17" s="611"/>
      <c r="BN17" s="612"/>
      <c r="BO17" s="613" t="s">
        <v>235</v>
      </c>
      <c r="BP17" s="613"/>
      <c r="BQ17" s="613"/>
      <c r="BR17" s="613"/>
      <c r="BS17" s="614" t="s">
        <v>235</v>
      </c>
      <c r="BT17" s="614"/>
      <c r="BU17" s="614"/>
      <c r="BV17" s="614"/>
      <c r="BW17" s="614"/>
      <c r="BX17" s="614"/>
      <c r="BY17" s="614"/>
      <c r="BZ17" s="614"/>
      <c r="CA17" s="614"/>
      <c r="CB17" s="618"/>
      <c r="CD17" s="607" t="s">
        <v>268</v>
      </c>
      <c r="CE17" s="608"/>
      <c r="CF17" s="608"/>
      <c r="CG17" s="608"/>
      <c r="CH17" s="608"/>
      <c r="CI17" s="608"/>
      <c r="CJ17" s="608"/>
      <c r="CK17" s="608"/>
      <c r="CL17" s="608"/>
      <c r="CM17" s="608"/>
      <c r="CN17" s="608"/>
      <c r="CO17" s="608"/>
      <c r="CP17" s="608"/>
      <c r="CQ17" s="609"/>
      <c r="CR17" s="610">
        <v>225407</v>
      </c>
      <c r="CS17" s="611"/>
      <c r="CT17" s="611"/>
      <c r="CU17" s="611"/>
      <c r="CV17" s="611"/>
      <c r="CW17" s="611"/>
      <c r="CX17" s="611"/>
      <c r="CY17" s="612"/>
      <c r="CZ17" s="613">
        <v>8.8000000000000007</v>
      </c>
      <c r="DA17" s="613"/>
      <c r="DB17" s="613"/>
      <c r="DC17" s="613"/>
      <c r="DD17" s="619" t="s">
        <v>130</v>
      </c>
      <c r="DE17" s="611"/>
      <c r="DF17" s="611"/>
      <c r="DG17" s="611"/>
      <c r="DH17" s="611"/>
      <c r="DI17" s="611"/>
      <c r="DJ17" s="611"/>
      <c r="DK17" s="611"/>
      <c r="DL17" s="611"/>
      <c r="DM17" s="611"/>
      <c r="DN17" s="611"/>
      <c r="DO17" s="611"/>
      <c r="DP17" s="612"/>
      <c r="DQ17" s="619">
        <v>225407</v>
      </c>
      <c r="DR17" s="611"/>
      <c r="DS17" s="611"/>
      <c r="DT17" s="611"/>
      <c r="DU17" s="611"/>
      <c r="DV17" s="611"/>
      <c r="DW17" s="611"/>
      <c r="DX17" s="611"/>
      <c r="DY17" s="611"/>
      <c r="DZ17" s="611"/>
      <c r="EA17" s="611"/>
      <c r="EB17" s="611"/>
      <c r="EC17" s="620"/>
    </row>
    <row r="18" spans="2:133" ht="11.25" customHeight="1" x14ac:dyDescent="0.2">
      <c r="B18" s="607" t="s">
        <v>269</v>
      </c>
      <c r="C18" s="608"/>
      <c r="D18" s="608"/>
      <c r="E18" s="608"/>
      <c r="F18" s="608"/>
      <c r="G18" s="608"/>
      <c r="H18" s="608"/>
      <c r="I18" s="608"/>
      <c r="J18" s="608"/>
      <c r="K18" s="608"/>
      <c r="L18" s="608"/>
      <c r="M18" s="608"/>
      <c r="N18" s="608"/>
      <c r="O18" s="608"/>
      <c r="P18" s="608"/>
      <c r="Q18" s="609"/>
      <c r="R18" s="610">
        <v>307</v>
      </c>
      <c r="S18" s="611"/>
      <c r="T18" s="611"/>
      <c r="U18" s="611"/>
      <c r="V18" s="611"/>
      <c r="W18" s="611"/>
      <c r="X18" s="611"/>
      <c r="Y18" s="612"/>
      <c r="Z18" s="613">
        <v>0</v>
      </c>
      <c r="AA18" s="613"/>
      <c r="AB18" s="613"/>
      <c r="AC18" s="613"/>
      <c r="AD18" s="614">
        <v>307</v>
      </c>
      <c r="AE18" s="614"/>
      <c r="AF18" s="614"/>
      <c r="AG18" s="614"/>
      <c r="AH18" s="614"/>
      <c r="AI18" s="614"/>
      <c r="AJ18" s="614"/>
      <c r="AK18" s="614"/>
      <c r="AL18" s="615">
        <v>0</v>
      </c>
      <c r="AM18" s="616"/>
      <c r="AN18" s="616"/>
      <c r="AO18" s="617"/>
      <c r="AP18" s="607" t="s">
        <v>270</v>
      </c>
      <c r="AQ18" s="608"/>
      <c r="AR18" s="608"/>
      <c r="AS18" s="608"/>
      <c r="AT18" s="608"/>
      <c r="AU18" s="608"/>
      <c r="AV18" s="608"/>
      <c r="AW18" s="608"/>
      <c r="AX18" s="608"/>
      <c r="AY18" s="608"/>
      <c r="AZ18" s="608"/>
      <c r="BA18" s="608"/>
      <c r="BB18" s="608"/>
      <c r="BC18" s="608"/>
      <c r="BD18" s="608"/>
      <c r="BE18" s="608"/>
      <c r="BF18" s="609"/>
      <c r="BG18" s="610" t="s">
        <v>235</v>
      </c>
      <c r="BH18" s="611"/>
      <c r="BI18" s="611"/>
      <c r="BJ18" s="611"/>
      <c r="BK18" s="611"/>
      <c r="BL18" s="611"/>
      <c r="BM18" s="611"/>
      <c r="BN18" s="612"/>
      <c r="BO18" s="613" t="s">
        <v>235</v>
      </c>
      <c r="BP18" s="613"/>
      <c r="BQ18" s="613"/>
      <c r="BR18" s="613"/>
      <c r="BS18" s="614" t="s">
        <v>130</v>
      </c>
      <c r="BT18" s="614"/>
      <c r="BU18" s="614"/>
      <c r="BV18" s="614"/>
      <c r="BW18" s="614"/>
      <c r="BX18" s="614"/>
      <c r="BY18" s="614"/>
      <c r="BZ18" s="614"/>
      <c r="CA18" s="614"/>
      <c r="CB18" s="618"/>
      <c r="CD18" s="607" t="s">
        <v>271</v>
      </c>
      <c r="CE18" s="608"/>
      <c r="CF18" s="608"/>
      <c r="CG18" s="608"/>
      <c r="CH18" s="608"/>
      <c r="CI18" s="608"/>
      <c r="CJ18" s="608"/>
      <c r="CK18" s="608"/>
      <c r="CL18" s="608"/>
      <c r="CM18" s="608"/>
      <c r="CN18" s="608"/>
      <c r="CO18" s="608"/>
      <c r="CP18" s="608"/>
      <c r="CQ18" s="609"/>
      <c r="CR18" s="610" t="s">
        <v>130</v>
      </c>
      <c r="CS18" s="611"/>
      <c r="CT18" s="611"/>
      <c r="CU18" s="611"/>
      <c r="CV18" s="611"/>
      <c r="CW18" s="611"/>
      <c r="CX18" s="611"/>
      <c r="CY18" s="612"/>
      <c r="CZ18" s="613" t="s">
        <v>235</v>
      </c>
      <c r="DA18" s="613"/>
      <c r="DB18" s="613"/>
      <c r="DC18" s="613"/>
      <c r="DD18" s="619" t="s">
        <v>235</v>
      </c>
      <c r="DE18" s="611"/>
      <c r="DF18" s="611"/>
      <c r="DG18" s="611"/>
      <c r="DH18" s="611"/>
      <c r="DI18" s="611"/>
      <c r="DJ18" s="611"/>
      <c r="DK18" s="611"/>
      <c r="DL18" s="611"/>
      <c r="DM18" s="611"/>
      <c r="DN18" s="611"/>
      <c r="DO18" s="611"/>
      <c r="DP18" s="612"/>
      <c r="DQ18" s="619" t="s">
        <v>130</v>
      </c>
      <c r="DR18" s="611"/>
      <c r="DS18" s="611"/>
      <c r="DT18" s="611"/>
      <c r="DU18" s="611"/>
      <c r="DV18" s="611"/>
      <c r="DW18" s="611"/>
      <c r="DX18" s="611"/>
      <c r="DY18" s="611"/>
      <c r="DZ18" s="611"/>
      <c r="EA18" s="611"/>
      <c r="EB18" s="611"/>
      <c r="EC18" s="620"/>
    </row>
    <row r="19" spans="2:133" ht="11.25" customHeight="1" x14ac:dyDescent="0.2">
      <c r="B19" s="607" t="s">
        <v>272</v>
      </c>
      <c r="C19" s="608"/>
      <c r="D19" s="608"/>
      <c r="E19" s="608"/>
      <c r="F19" s="608"/>
      <c r="G19" s="608"/>
      <c r="H19" s="608"/>
      <c r="I19" s="608"/>
      <c r="J19" s="608"/>
      <c r="K19" s="608"/>
      <c r="L19" s="608"/>
      <c r="M19" s="608"/>
      <c r="N19" s="608"/>
      <c r="O19" s="608"/>
      <c r="P19" s="608"/>
      <c r="Q19" s="609"/>
      <c r="R19" s="610">
        <v>307</v>
      </c>
      <c r="S19" s="611"/>
      <c r="T19" s="611"/>
      <c r="U19" s="611"/>
      <c r="V19" s="611"/>
      <c r="W19" s="611"/>
      <c r="X19" s="611"/>
      <c r="Y19" s="612"/>
      <c r="Z19" s="613">
        <v>0</v>
      </c>
      <c r="AA19" s="613"/>
      <c r="AB19" s="613"/>
      <c r="AC19" s="613"/>
      <c r="AD19" s="614">
        <v>307</v>
      </c>
      <c r="AE19" s="614"/>
      <c r="AF19" s="614"/>
      <c r="AG19" s="614"/>
      <c r="AH19" s="614"/>
      <c r="AI19" s="614"/>
      <c r="AJ19" s="614"/>
      <c r="AK19" s="614"/>
      <c r="AL19" s="615">
        <v>0</v>
      </c>
      <c r="AM19" s="616"/>
      <c r="AN19" s="616"/>
      <c r="AO19" s="617"/>
      <c r="AP19" s="607" t="s">
        <v>273</v>
      </c>
      <c r="AQ19" s="608"/>
      <c r="AR19" s="608"/>
      <c r="AS19" s="608"/>
      <c r="AT19" s="608"/>
      <c r="AU19" s="608"/>
      <c r="AV19" s="608"/>
      <c r="AW19" s="608"/>
      <c r="AX19" s="608"/>
      <c r="AY19" s="608"/>
      <c r="AZ19" s="608"/>
      <c r="BA19" s="608"/>
      <c r="BB19" s="608"/>
      <c r="BC19" s="608"/>
      <c r="BD19" s="608"/>
      <c r="BE19" s="608"/>
      <c r="BF19" s="609"/>
      <c r="BG19" s="610" t="s">
        <v>130</v>
      </c>
      <c r="BH19" s="611"/>
      <c r="BI19" s="611"/>
      <c r="BJ19" s="611"/>
      <c r="BK19" s="611"/>
      <c r="BL19" s="611"/>
      <c r="BM19" s="611"/>
      <c r="BN19" s="612"/>
      <c r="BO19" s="613" t="s">
        <v>235</v>
      </c>
      <c r="BP19" s="613"/>
      <c r="BQ19" s="613"/>
      <c r="BR19" s="613"/>
      <c r="BS19" s="614" t="s">
        <v>235</v>
      </c>
      <c r="BT19" s="614"/>
      <c r="BU19" s="614"/>
      <c r="BV19" s="614"/>
      <c r="BW19" s="614"/>
      <c r="BX19" s="614"/>
      <c r="BY19" s="614"/>
      <c r="BZ19" s="614"/>
      <c r="CA19" s="614"/>
      <c r="CB19" s="618"/>
      <c r="CD19" s="607" t="s">
        <v>274</v>
      </c>
      <c r="CE19" s="608"/>
      <c r="CF19" s="608"/>
      <c r="CG19" s="608"/>
      <c r="CH19" s="608"/>
      <c r="CI19" s="608"/>
      <c r="CJ19" s="608"/>
      <c r="CK19" s="608"/>
      <c r="CL19" s="608"/>
      <c r="CM19" s="608"/>
      <c r="CN19" s="608"/>
      <c r="CO19" s="608"/>
      <c r="CP19" s="608"/>
      <c r="CQ19" s="609"/>
      <c r="CR19" s="610" t="s">
        <v>235</v>
      </c>
      <c r="CS19" s="611"/>
      <c r="CT19" s="611"/>
      <c r="CU19" s="611"/>
      <c r="CV19" s="611"/>
      <c r="CW19" s="611"/>
      <c r="CX19" s="611"/>
      <c r="CY19" s="612"/>
      <c r="CZ19" s="613" t="s">
        <v>235</v>
      </c>
      <c r="DA19" s="613"/>
      <c r="DB19" s="613"/>
      <c r="DC19" s="613"/>
      <c r="DD19" s="619" t="s">
        <v>235</v>
      </c>
      <c r="DE19" s="611"/>
      <c r="DF19" s="611"/>
      <c r="DG19" s="611"/>
      <c r="DH19" s="611"/>
      <c r="DI19" s="611"/>
      <c r="DJ19" s="611"/>
      <c r="DK19" s="611"/>
      <c r="DL19" s="611"/>
      <c r="DM19" s="611"/>
      <c r="DN19" s="611"/>
      <c r="DO19" s="611"/>
      <c r="DP19" s="612"/>
      <c r="DQ19" s="619" t="s">
        <v>235</v>
      </c>
      <c r="DR19" s="611"/>
      <c r="DS19" s="611"/>
      <c r="DT19" s="611"/>
      <c r="DU19" s="611"/>
      <c r="DV19" s="611"/>
      <c r="DW19" s="611"/>
      <c r="DX19" s="611"/>
      <c r="DY19" s="611"/>
      <c r="DZ19" s="611"/>
      <c r="EA19" s="611"/>
      <c r="EB19" s="611"/>
      <c r="EC19" s="620"/>
    </row>
    <row r="20" spans="2:133" ht="11.25" customHeight="1" x14ac:dyDescent="0.2">
      <c r="B20" s="623" t="s">
        <v>275</v>
      </c>
      <c r="C20" s="624"/>
      <c r="D20" s="624"/>
      <c r="E20" s="624"/>
      <c r="F20" s="624"/>
      <c r="G20" s="624"/>
      <c r="H20" s="624"/>
      <c r="I20" s="624"/>
      <c r="J20" s="624"/>
      <c r="K20" s="624"/>
      <c r="L20" s="624"/>
      <c r="M20" s="624"/>
      <c r="N20" s="624"/>
      <c r="O20" s="624"/>
      <c r="P20" s="624"/>
      <c r="Q20" s="625"/>
      <c r="R20" s="610" t="s">
        <v>130</v>
      </c>
      <c r="S20" s="611"/>
      <c r="T20" s="611"/>
      <c r="U20" s="611"/>
      <c r="V20" s="611"/>
      <c r="W20" s="611"/>
      <c r="X20" s="611"/>
      <c r="Y20" s="612"/>
      <c r="Z20" s="613" t="s">
        <v>235</v>
      </c>
      <c r="AA20" s="613"/>
      <c r="AB20" s="613"/>
      <c r="AC20" s="613"/>
      <c r="AD20" s="614" t="s">
        <v>235</v>
      </c>
      <c r="AE20" s="614"/>
      <c r="AF20" s="614"/>
      <c r="AG20" s="614"/>
      <c r="AH20" s="614"/>
      <c r="AI20" s="614"/>
      <c r="AJ20" s="614"/>
      <c r="AK20" s="614"/>
      <c r="AL20" s="615" t="s">
        <v>130</v>
      </c>
      <c r="AM20" s="616"/>
      <c r="AN20" s="616"/>
      <c r="AO20" s="617"/>
      <c r="AP20" s="607" t="s">
        <v>276</v>
      </c>
      <c r="AQ20" s="608"/>
      <c r="AR20" s="608"/>
      <c r="AS20" s="608"/>
      <c r="AT20" s="608"/>
      <c r="AU20" s="608"/>
      <c r="AV20" s="608"/>
      <c r="AW20" s="608"/>
      <c r="AX20" s="608"/>
      <c r="AY20" s="608"/>
      <c r="AZ20" s="608"/>
      <c r="BA20" s="608"/>
      <c r="BB20" s="608"/>
      <c r="BC20" s="608"/>
      <c r="BD20" s="608"/>
      <c r="BE20" s="608"/>
      <c r="BF20" s="609"/>
      <c r="BG20" s="610" t="s">
        <v>130</v>
      </c>
      <c r="BH20" s="611"/>
      <c r="BI20" s="611"/>
      <c r="BJ20" s="611"/>
      <c r="BK20" s="611"/>
      <c r="BL20" s="611"/>
      <c r="BM20" s="611"/>
      <c r="BN20" s="612"/>
      <c r="BO20" s="613" t="s">
        <v>235</v>
      </c>
      <c r="BP20" s="613"/>
      <c r="BQ20" s="613"/>
      <c r="BR20" s="613"/>
      <c r="BS20" s="614" t="s">
        <v>130</v>
      </c>
      <c r="BT20" s="614"/>
      <c r="BU20" s="614"/>
      <c r="BV20" s="614"/>
      <c r="BW20" s="614"/>
      <c r="BX20" s="614"/>
      <c r="BY20" s="614"/>
      <c r="BZ20" s="614"/>
      <c r="CA20" s="614"/>
      <c r="CB20" s="618"/>
      <c r="CD20" s="607" t="s">
        <v>277</v>
      </c>
      <c r="CE20" s="608"/>
      <c r="CF20" s="608"/>
      <c r="CG20" s="608"/>
      <c r="CH20" s="608"/>
      <c r="CI20" s="608"/>
      <c r="CJ20" s="608"/>
      <c r="CK20" s="608"/>
      <c r="CL20" s="608"/>
      <c r="CM20" s="608"/>
      <c r="CN20" s="608"/>
      <c r="CO20" s="608"/>
      <c r="CP20" s="608"/>
      <c r="CQ20" s="609"/>
      <c r="CR20" s="610">
        <v>2560348</v>
      </c>
      <c r="CS20" s="611"/>
      <c r="CT20" s="611"/>
      <c r="CU20" s="611"/>
      <c r="CV20" s="611"/>
      <c r="CW20" s="611"/>
      <c r="CX20" s="611"/>
      <c r="CY20" s="612"/>
      <c r="CZ20" s="613">
        <v>100</v>
      </c>
      <c r="DA20" s="613"/>
      <c r="DB20" s="613"/>
      <c r="DC20" s="613"/>
      <c r="DD20" s="619">
        <v>421988</v>
      </c>
      <c r="DE20" s="611"/>
      <c r="DF20" s="611"/>
      <c r="DG20" s="611"/>
      <c r="DH20" s="611"/>
      <c r="DI20" s="611"/>
      <c r="DJ20" s="611"/>
      <c r="DK20" s="611"/>
      <c r="DL20" s="611"/>
      <c r="DM20" s="611"/>
      <c r="DN20" s="611"/>
      <c r="DO20" s="611"/>
      <c r="DP20" s="612"/>
      <c r="DQ20" s="619">
        <v>1792352</v>
      </c>
      <c r="DR20" s="611"/>
      <c r="DS20" s="611"/>
      <c r="DT20" s="611"/>
      <c r="DU20" s="611"/>
      <c r="DV20" s="611"/>
      <c r="DW20" s="611"/>
      <c r="DX20" s="611"/>
      <c r="DY20" s="611"/>
      <c r="DZ20" s="611"/>
      <c r="EA20" s="611"/>
      <c r="EB20" s="611"/>
      <c r="EC20" s="620"/>
    </row>
    <row r="21" spans="2:133" ht="11.25" customHeight="1" x14ac:dyDescent="0.2">
      <c r="B21" s="607" t="s">
        <v>278</v>
      </c>
      <c r="C21" s="608"/>
      <c r="D21" s="608"/>
      <c r="E21" s="608"/>
      <c r="F21" s="608"/>
      <c r="G21" s="608"/>
      <c r="H21" s="608"/>
      <c r="I21" s="608"/>
      <c r="J21" s="608"/>
      <c r="K21" s="608"/>
      <c r="L21" s="608"/>
      <c r="M21" s="608"/>
      <c r="N21" s="608"/>
      <c r="O21" s="608"/>
      <c r="P21" s="608"/>
      <c r="Q21" s="609"/>
      <c r="R21" s="610">
        <v>1536713</v>
      </c>
      <c r="S21" s="611"/>
      <c r="T21" s="611"/>
      <c r="U21" s="611"/>
      <c r="V21" s="611"/>
      <c r="W21" s="611"/>
      <c r="X21" s="611"/>
      <c r="Y21" s="612"/>
      <c r="Z21" s="613">
        <v>52</v>
      </c>
      <c r="AA21" s="613"/>
      <c r="AB21" s="613"/>
      <c r="AC21" s="613"/>
      <c r="AD21" s="614">
        <v>1152823</v>
      </c>
      <c r="AE21" s="614"/>
      <c r="AF21" s="614"/>
      <c r="AG21" s="614"/>
      <c r="AH21" s="614"/>
      <c r="AI21" s="614"/>
      <c r="AJ21" s="614"/>
      <c r="AK21" s="614"/>
      <c r="AL21" s="615">
        <v>82.9</v>
      </c>
      <c r="AM21" s="616"/>
      <c r="AN21" s="616"/>
      <c r="AO21" s="617"/>
      <c r="AP21" s="607" t="s">
        <v>279</v>
      </c>
      <c r="AQ21" s="626"/>
      <c r="AR21" s="626"/>
      <c r="AS21" s="626"/>
      <c r="AT21" s="626"/>
      <c r="AU21" s="626"/>
      <c r="AV21" s="626"/>
      <c r="AW21" s="626"/>
      <c r="AX21" s="626"/>
      <c r="AY21" s="626"/>
      <c r="AZ21" s="626"/>
      <c r="BA21" s="626"/>
      <c r="BB21" s="626"/>
      <c r="BC21" s="626"/>
      <c r="BD21" s="626"/>
      <c r="BE21" s="626"/>
      <c r="BF21" s="627"/>
      <c r="BG21" s="610" t="s">
        <v>130</v>
      </c>
      <c r="BH21" s="611"/>
      <c r="BI21" s="611"/>
      <c r="BJ21" s="611"/>
      <c r="BK21" s="611"/>
      <c r="BL21" s="611"/>
      <c r="BM21" s="611"/>
      <c r="BN21" s="612"/>
      <c r="BO21" s="613" t="s">
        <v>130</v>
      </c>
      <c r="BP21" s="613"/>
      <c r="BQ21" s="613"/>
      <c r="BR21" s="613"/>
      <c r="BS21" s="614" t="s">
        <v>235</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280</v>
      </c>
      <c r="C22" s="608"/>
      <c r="D22" s="608"/>
      <c r="E22" s="608"/>
      <c r="F22" s="608"/>
      <c r="G22" s="608"/>
      <c r="H22" s="608"/>
      <c r="I22" s="608"/>
      <c r="J22" s="608"/>
      <c r="K22" s="608"/>
      <c r="L22" s="608"/>
      <c r="M22" s="608"/>
      <c r="N22" s="608"/>
      <c r="O22" s="608"/>
      <c r="P22" s="608"/>
      <c r="Q22" s="609"/>
      <c r="R22" s="610">
        <v>1152823</v>
      </c>
      <c r="S22" s="611"/>
      <c r="T22" s="611"/>
      <c r="U22" s="611"/>
      <c r="V22" s="611"/>
      <c r="W22" s="611"/>
      <c r="X22" s="611"/>
      <c r="Y22" s="612"/>
      <c r="Z22" s="613">
        <v>39</v>
      </c>
      <c r="AA22" s="613"/>
      <c r="AB22" s="613"/>
      <c r="AC22" s="613"/>
      <c r="AD22" s="614">
        <v>1152823</v>
      </c>
      <c r="AE22" s="614"/>
      <c r="AF22" s="614"/>
      <c r="AG22" s="614"/>
      <c r="AH22" s="614"/>
      <c r="AI22" s="614"/>
      <c r="AJ22" s="614"/>
      <c r="AK22" s="614"/>
      <c r="AL22" s="615">
        <v>82.9</v>
      </c>
      <c r="AM22" s="616"/>
      <c r="AN22" s="616"/>
      <c r="AO22" s="617"/>
      <c r="AP22" s="607" t="s">
        <v>281</v>
      </c>
      <c r="AQ22" s="626"/>
      <c r="AR22" s="626"/>
      <c r="AS22" s="626"/>
      <c r="AT22" s="626"/>
      <c r="AU22" s="626"/>
      <c r="AV22" s="626"/>
      <c r="AW22" s="626"/>
      <c r="AX22" s="626"/>
      <c r="AY22" s="626"/>
      <c r="AZ22" s="626"/>
      <c r="BA22" s="626"/>
      <c r="BB22" s="626"/>
      <c r="BC22" s="626"/>
      <c r="BD22" s="626"/>
      <c r="BE22" s="626"/>
      <c r="BF22" s="627"/>
      <c r="BG22" s="610" t="s">
        <v>130</v>
      </c>
      <c r="BH22" s="611"/>
      <c r="BI22" s="611"/>
      <c r="BJ22" s="611"/>
      <c r="BK22" s="611"/>
      <c r="BL22" s="611"/>
      <c r="BM22" s="611"/>
      <c r="BN22" s="612"/>
      <c r="BO22" s="613" t="s">
        <v>130</v>
      </c>
      <c r="BP22" s="613"/>
      <c r="BQ22" s="613"/>
      <c r="BR22" s="613"/>
      <c r="BS22" s="614" t="s">
        <v>130</v>
      </c>
      <c r="BT22" s="614"/>
      <c r="BU22" s="614"/>
      <c r="BV22" s="614"/>
      <c r="BW22" s="614"/>
      <c r="BX22" s="614"/>
      <c r="BY22" s="614"/>
      <c r="BZ22" s="614"/>
      <c r="CA22" s="614"/>
      <c r="CB22" s="618"/>
      <c r="CD22" s="592" t="s">
        <v>282</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283</v>
      </c>
      <c r="C23" s="608"/>
      <c r="D23" s="608"/>
      <c r="E23" s="608"/>
      <c r="F23" s="608"/>
      <c r="G23" s="608"/>
      <c r="H23" s="608"/>
      <c r="I23" s="608"/>
      <c r="J23" s="608"/>
      <c r="K23" s="608"/>
      <c r="L23" s="608"/>
      <c r="M23" s="608"/>
      <c r="N23" s="608"/>
      <c r="O23" s="608"/>
      <c r="P23" s="608"/>
      <c r="Q23" s="609"/>
      <c r="R23" s="610">
        <v>383890</v>
      </c>
      <c r="S23" s="611"/>
      <c r="T23" s="611"/>
      <c r="U23" s="611"/>
      <c r="V23" s="611"/>
      <c r="W23" s="611"/>
      <c r="X23" s="611"/>
      <c r="Y23" s="612"/>
      <c r="Z23" s="613">
        <v>13</v>
      </c>
      <c r="AA23" s="613"/>
      <c r="AB23" s="613"/>
      <c r="AC23" s="613"/>
      <c r="AD23" s="614" t="s">
        <v>235</v>
      </c>
      <c r="AE23" s="614"/>
      <c r="AF23" s="614"/>
      <c r="AG23" s="614"/>
      <c r="AH23" s="614"/>
      <c r="AI23" s="614"/>
      <c r="AJ23" s="614"/>
      <c r="AK23" s="614"/>
      <c r="AL23" s="615" t="s">
        <v>235</v>
      </c>
      <c r="AM23" s="616"/>
      <c r="AN23" s="616"/>
      <c r="AO23" s="617"/>
      <c r="AP23" s="607" t="s">
        <v>284</v>
      </c>
      <c r="AQ23" s="626"/>
      <c r="AR23" s="626"/>
      <c r="AS23" s="626"/>
      <c r="AT23" s="626"/>
      <c r="AU23" s="626"/>
      <c r="AV23" s="626"/>
      <c r="AW23" s="626"/>
      <c r="AX23" s="626"/>
      <c r="AY23" s="626"/>
      <c r="AZ23" s="626"/>
      <c r="BA23" s="626"/>
      <c r="BB23" s="626"/>
      <c r="BC23" s="626"/>
      <c r="BD23" s="626"/>
      <c r="BE23" s="626"/>
      <c r="BF23" s="627"/>
      <c r="BG23" s="610" t="s">
        <v>235</v>
      </c>
      <c r="BH23" s="611"/>
      <c r="BI23" s="611"/>
      <c r="BJ23" s="611"/>
      <c r="BK23" s="611"/>
      <c r="BL23" s="611"/>
      <c r="BM23" s="611"/>
      <c r="BN23" s="612"/>
      <c r="BO23" s="613" t="s">
        <v>130</v>
      </c>
      <c r="BP23" s="613"/>
      <c r="BQ23" s="613"/>
      <c r="BR23" s="613"/>
      <c r="BS23" s="614" t="s">
        <v>235</v>
      </c>
      <c r="BT23" s="614"/>
      <c r="BU23" s="614"/>
      <c r="BV23" s="614"/>
      <c r="BW23" s="614"/>
      <c r="BX23" s="614"/>
      <c r="BY23" s="614"/>
      <c r="BZ23" s="614"/>
      <c r="CA23" s="614"/>
      <c r="CB23" s="618"/>
      <c r="CD23" s="592" t="s">
        <v>223</v>
      </c>
      <c r="CE23" s="593"/>
      <c r="CF23" s="593"/>
      <c r="CG23" s="593"/>
      <c r="CH23" s="593"/>
      <c r="CI23" s="593"/>
      <c r="CJ23" s="593"/>
      <c r="CK23" s="593"/>
      <c r="CL23" s="593"/>
      <c r="CM23" s="593"/>
      <c r="CN23" s="593"/>
      <c r="CO23" s="593"/>
      <c r="CP23" s="593"/>
      <c r="CQ23" s="594"/>
      <c r="CR23" s="592" t="s">
        <v>285</v>
      </c>
      <c r="CS23" s="593"/>
      <c r="CT23" s="593"/>
      <c r="CU23" s="593"/>
      <c r="CV23" s="593"/>
      <c r="CW23" s="593"/>
      <c r="CX23" s="593"/>
      <c r="CY23" s="594"/>
      <c r="CZ23" s="592" t="s">
        <v>286</v>
      </c>
      <c r="DA23" s="593"/>
      <c r="DB23" s="593"/>
      <c r="DC23" s="594"/>
      <c r="DD23" s="592" t="s">
        <v>287</v>
      </c>
      <c r="DE23" s="593"/>
      <c r="DF23" s="593"/>
      <c r="DG23" s="593"/>
      <c r="DH23" s="593"/>
      <c r="DI23" s="593"/>
      <c r="DJ23" s="593"/>
      <c r="DK23" s="594"/>
      <c r="DL23" s="637" t="s">
        <v>288</v>
      </c>
      <c r="DM23" s="638"/>
      <c r="DN23" s="638"/>
      <c r="DO23" s="638"/>
      <c r="DP23" s="638"/>
      <c r="DQ23" s="638"/>
      <c r="DR23" s="638"/>
      <c r="DS23" s="638"/>
      <c r="DT23" s="638"/>
      <c r="DU23" s="638"/>
      <c r="DV23" s="639"/>
      <c r="DW23" s="592" t="s">
        <v>289</v>
      </c>
      <c r="DX23" s="593"/>
      <c r="DY23" s="593"/>
      <c r="DZ23" s="593"/>
      <c r="EA23" s="593"/>
      <c r="EB23" s="593"/>
      <c r="EC23" s="594"/>
    </row>
    <row r="24" spans="2:133" ht="11.25" customHeight="1" x14ac:dyDescent="0.2">
      <c r="B24" s="607" t="s">
        <v>290</v>
      </c>
      <c r="C24" s="608"/>
      <c r="D24" s="608"/>
      <c r="E24" s="608"/>
      <c r="F24" s="608"/>
      <c r="G24" s="608"/>
      <c r="H24" s="608"/>
      <c r="I24" s="608"/>
      <c r="J24" s="608"/>
      <c r="K24" s="608"/>
      <c r="L24" s="608"/>
      <c r="M24" s="608"/>
      <c r="N24" s="608"/>
      <c r="O24" s="608"/>
      <c r="P24" s="608"/>
      <c r="Q24" s="609"/>
      <c r="R24" s="610" t="s">
        <v>235</v>
      </c>
      <c r="S24" s="611"/>
      <c r="T24" s="611"/>
      <c r="U24" s="611"/>
      <c r="V24" s="611"/>
      <c r="W24" s="611"/>
      <c r="X24" s="611"/>
      <c r="Y24" s="612"/>
      <c r="Z24" s="613" t="s">
        <v>235</v>
      </c>
      <c r="AA24" s="613"/>
      <c r="AB24" s="613"/>
      <c r="AC24" s="613"/>
      <c r="AD24" s="614" t="s">
        <v>235</v>
      </c>
      <c r="AE24" s="614"/>
      <c r="AF24" s="614"/>
      <c r="AG24" s="614"/>
      <c r="AH24" s="614"/>
      <c r="AI24" s="614"/>
      <c r="AJ24" s="614"/>
      <c r="AK24" s="614"/>
      <c r="AL24" s="615" t="s">
        <v>235</v>
      </c>
      <c r="AM24" s="616"/>
      <c r="AN24" s="616"/>
      <c r="AO24" s="617"/>
      <c r="AP24" s="607" t="s">
        <v>291</v>
      </c>
      <c r="AQ24" s="626"/>
      <c r="AR24" s="626"/>
      <c r="AS24" s="626"/>
      <c r="AT24" s="626"/>
      <c r="AU24" s="626"/>
      <c r="AV24" s="626"/>
      <c r="AW24" s="626"/>
      <c r="AX24" s="626"/>
      <c r="AY24" s="626"/>
      <c r="AZ24" s="626"/>
      <c r="BA24" s="626"/>
      <c r="BB24" s="626"/>
      <c r="BC24" s="626"/>
      <c r="BD24" s="626"/>
      <c r="BE24" s="626"/>
      <c r="BF24" s="627"/>
      <c r="BG24" s="610" t="s">
        <v>235</v>
      </c>
      <c r="BH24" s="611"/>
      <c r="BI24" s="611"/>
      <c r="BJ24" s="611"/>
      <c r="BK24" s="611"/>
      <c r="BL24" s="611"/>
      <c r="BM24" s="611"/>
      <c r="BN24" s="612"/>
      <c r="BO24" s="613" t="s">
        <v>130</v>
      </c>
      <c r="BP24" s="613"/>
      <c r="BQ24" s="613"/>
      <c r="BR24" s="613"/>
      <c r="BS24" s="614" t="s">
        <v>130</v>
      </c>
      <c r="BT24" s="614"/>
      <c r="BU24" s="614"/>
      <c r="BV24" s="614"/>
      <c r="BW24" s="614"/>
      <c r="BX24" s="614"/>
      <c r="BY24" s="614"/>
      <c r="BZ24" s="614"/>
      <c r="CA24" s="614"/>
      <c r="CB24" s="618"/>
      <c r="CD24" s="596" t="s">
        <v>292</v>
      </c>
      <c r="CE24" s="597"/>
      <c r="CF24" s="597"/>
      <c r="CG24" s="597"/>
      <c r="CH24" s="597"/>
      <c r="CI24" s="597"/>
      <c r="CJ24" s="597"/>
      <c r="CK24" s="597"/>
      <c r="CL24" s="597"/>
      <c r="CM24" s="597"/>
      <c r="CN24" s="597"/>
      <c r="CO24" s="597"/>
      <c r="CP24" s="597"/>
      <c r="CQ24" s="598"/>
      <c r="CR24" s="599">
        <v>826386</v>
      </c>
      <c r="CS24" s="600"/>
      <c r="CT24" s="600"/>
      <c r="CU24" s="600"/>
      <c r="CV24" s="600"/>
      <c r="CW24" s="600"/>
      <c r="CX24" s="600"/>
      <c r="CY24" s="601"/>
      <c r="CZ24" s="604">
        <v>32.299999999999997</v>
      </c>
      <c r="DA24" s="605"/>
      <c r="DB24" s="605"/>
      <c r="DC24" s="621"/>
      <c r="DD24" s="640">
        <v>742220</v>
      </c>
      <c r="DE24" s="600"/>
      <c r="DF24" s="600"/>
      <c r="DG24" s="600"/>
      <c r="DH24" s="600"/>
      <c r="DI24" s="600"/>
      <c r="DJ24" s="600"/>
      <c r="DK24" s="601"/>
      <c r="DL24" s="640">
        <v>719748</v>
      </c>
      <c r="DM24" s="600"/>
      <c r="DN24" s="600"/>
      <c r="DO24" s="600"/>
      <c r="DP24" s="600"/>
      <c r="DQ24" s="600"/>
      <c r="DR24" s="600"/>
      <c r="DS24" s="600"/>
      <c r="DT24" s="600"/>
      <c r="DU24" s="600"/>
      <c r="DV24" s="601"/>
      <c r="DW24" s="604">
        <v>51.3</v>
      </c>
      <c r="DX24" s="605"/>
      <c r="DY24" s="605"/>
      <c r="DZ24" s="605"/>
      <c r="EA24" s="605"/>
      <c r="EB24" s="605"/>
      <c r="EC24" s="606"/>
    </row>
    <row r="25" spans="2:133" ht="11.25" customHeight="1" x14ac:dyDescent="0.2">
      <c r="B25" s="607" t="s">
        <v>293</v>
      </c>
      <c r="C25" s="608"/>
      <c r="D25" s="608"/>
      <c r="E25" s="608"/>
      <c r="F25" s="608"/>
      <c r="G25" s="608"/>
      <c r="H25" s="608"/>
      <c r="I25" s="608"/>
      <c r="J25" s="608"/>
      <c r="K25" s="608"/>
      <c r="L25" s="608"/>
      <c r="M25" s="608"/>
      <c r="N25" s="608"/>
      <c r="O25" s="608"/>
      <c r="P25" s="608"/>
      <c r="Q25" s="609"/>
      <c r="R25" s="610">
        <v>1768575</v>
      </c>
      <c r="S25" s="611"/>
      <c r="T25" s="611"/>
      <c r="U25" s="611"/>
      <c r="V25" s="611"/>
      <c r="W25" s="611"/>
      <c r="X25" s="611"/>
      <c r="Y25" s="612"/>
      <c r="Z25" s="613">
        <v>59.8</v>
      </c>
      <c r="AA25" s="613"/>
      <c r="AB25" s="613"/>
      <c r="AC25" s="613"/>
      <c r="AD25" s="614">
        <v>1384685</v>
      </c>
      <c r="AE25" s="614"/>
      <c r="AF25" s="614"/>
      <c r="AG25" s="614"/>
      <c r="AH25" s="614"/>
      <c r="AI25" s="614"/>
      <c r="AJ25" s="614"/>
      <c r="AK25" s="614"/>
      <c r="AL25" s="615">
        <v>99.5</v>
      </c>
      <c r="AM25" s="616"/>
      <c r="AN25" s="616"/>
      <c r="AO25" s="617"/>
      <c r="AP25" s="607" t="s">
        <v>294</v>
      </c>
      <c r="AQ25" s="626"/>
      <c r="AR25" s="626"/>
      <c r="AS25" s="626"/>
      <c r="AT25" s="626"/>
      <c r="AU25" s="626"/>
      <c r="AV25" s="626"/>
      <c r="AW25" s="626"/>
      <c r="AX25" s="626"/>
      <c r="AY25" s="626"/>
      <c r="AZ25" s="626"/>
      <c r="BA25" s="626"/>
      <c r="BB25" s="626"/>
      <c r="BC25" s="626"/>
      <c r="BD25" s="626"/>
      <c r="BE25" s="626"/>
      <c r="BF25" s="627"/>
      <c r="BG25" s="610" t="s">
        <v>235</v>
      </c>
      <c r="BH25" s="611"/>
      <c r="BI25" s="611"/>
      <c r="BJ25" s="611"/>
      <c r="BK25" s="611"/>
      <c r="BL25" s="611"/>
      <c r="BM25" s="611"/>
      <c r="BN25" s="612"/>
      <c r="BO25" s="613" t="s">
        <v>235</v>
      </c>
      <c r="BP25" s="613"/>
      <c r="BQ25" s="613"/>
      <c r="BR25" s="613"/>
      <c r="BS25" s="614" t="s">
        <v>130</v>
      </c>
      <c r="BT25" s="614"/>
      <c r="BU25" s="614"/>
      <c r="BV25" s="614"/>
      <c r="BW25" s="614"/>
      <c r="BX25" s="614"/>
      <c r="BY25" s="614"/>
      <c r="BZ25" s="614"/>
      <c r="CA25" s="614"/>
      <c r="CB25" s="618"/>
      <c r="CD25" s="607" t="s">
        <v>295</v>
      </c>
      <c r="CE25" s="608"/>
      <c r="CF25" s="608"/>
      <c r="CG25" s="608"/>
      <c r="CH25" s="608"/>
      <c r="CI25" s="608"/>
      <c r="CJ25" s="608"/>
      <c r="CK25" s="608"/>
      <c r="CL25" s="608"/>
      <c r="CM25" s="608"/>
      <c r="CN25" s="608"/>
      <c r="CO25" s="608"/>
      <c r="CP25" s="608"/>
      <c r="CQ25" s="609"/>
      <c r="CR25" s="610">
        <v>502790</v>
      </c>
      <c r="CS25" s="643"/>
      <c r="CT25" s="643"/>
      <c r="CU25" s="643"/>
      <c r="CV25" s="643"/>
      <c r="CW25" s="643"/>
      <c r="CX25" s="643"/>
      <c r="CY25" s="644"/>
      <c r="CZ25" s="615">
        <v>19.600000000000001</v>
      </c>
      <c r="DA25" s="641"/>
      <c r="DB25" s="641"/>
      <c r="DC25" s="645"/>
      <c r="DD25" s="619">
        <v>477250</v>
      </c>
      <c r="DE25" s="643"/>
      <c r="DF25" s="643"/>
      <c r="DG25" s="643"/>
      <c r="DH25" s="643"/>
      <c r="DI25" s="643"/>
      <c r="DJ25" s="643"/>
      <c r="DK25" s="644"/>
      <c r="DL25" s="619">
        <v>455472</v>
      </c>
      <c r="DM25" s="643"/>
      <c r="DN25" s="643"/>
      <c r="DO25" s="643"/>
      <c r="DP25" s="643"/>
      <c r="DQ25" s="643"/>
      <c r="DR25" s="643"/>
      <c r="DS25" s="643"/>
      <c r="DT25" s="643"/>
      <c r="DU25" s="643"/>
      <c r="DV25" s="644"/>
      <c r="DW25" s="615">
        <v>32.5</v>
      </c>
      <c r="DX25" s="641"/>
      <c r="DY25" s="641"/>
      <c r="DZ25" s="641"/>
      <c r="EA25" s="641"/>
      <c r="EB25" s="641"/>
      <c r="EC25" s="642"/>
    </row>
    <row r="26" spans="2:133" ht="11.25" customHeight="1" x14ac:dyDescent="0.2">
      <c r="B26" s="607" t="s">
        <v>296</v>
      </c>
      <c r="C26" s="608"/>
      <c r="D26" s="608"/>
      <c r="E26" s="608"/>
      <c r="F26" s="608"/>
      <c r="G26" s="608"/>
      <c r="H26" s="608"/>
      <c r="I26" s="608"/>
      <c r="J26" s="608"/>
      <c r="K26" s="608"/>
      <c r="L26" s="608"/>
      <c r="M26" s="608"/>
      <c r="N26" s="608"/>
      <c r="O26" s="608"/>
      <c r="P26" s="608"/>
      <c r="Q26" s="609"/>
      <c r="R26" s="610" t="s">
        <v>130</v>
      </c>
      <c r="S26" s="611"/>
      <c r="T26" s="611"/>
      <c r="U26" s="611"/>
      <c r="V26" s="611"/>
      <c r="W26" s="611"/>
      <c r="X26" s="611"/>
      <c r="Y26" s="612"/>
      <c r="Z26" s="613" t="s">
        <v>235</v>
      </c>
      <c r="AA26" s="613"/>
      <c r="AB26" s="613"/>
      <c r="AC26" s="613"/>
      <c r="AD26" s="614" t="s">
        <v>235</v>
      </c>
      <c r="AE26" s="614"/>
      <c r="AF26" s="614"/>
      <c r="AG26" s="614"/>
      <c r="AH26" s="614"/>
      <c r="AI26" s="614"/>
      <c r="AJ26" s="614"/>
      <c r="AK26" s="614"/>
      <c r="AL26" s="615" t="s">
        <v>130</v>
      </c>
      <c r="AM26" s="616"/>
      <c r="AN26" s="616"/>
      <c r="AO26" s="617"/>
      <c r="AP26" s="607" t="s">
        <v>297</v>
      </c>
      <c r="AQ26" s="626"/>
      <c r="AR26" s="626"/>
      <c r="AS26" s="626"/>
      <c r="AT26" s="626"/>
      <c r="AU26" s="626"/>
      <c r="AV26" s="626"/>
      <c r="AW26" s="626"/>
      <c r="AX26" s="626"/>
      <c r="AY26" s="626"/>
      <c r="AZ26" s="626"/>
      <c r="BA26" s="626"/>
      <c r="BB26" s="626"/>
      <c r="BC26" s="626"/>
      <c r="BD26" s="626"/>
      <c r="BE26" s="626"/>
      <c r="BF26" s="627"/>
      <c r="BG26" s="610" t="s">
        <v>130</v>
      </c>
      <c r="BH26" s="611"/>
      <c r="BI26" s="611"/>
      <c r="BJ26" s="611"/>
      <c r="BK26" s="611"/>
      <c r="BL26" s="611"/>
      <c r="BM26" s="611"/>
      <c r="BN26" s="612"/>
      <c r="BO26" s="613" t="s">
        <v>130</v>
      </c>
      <c r="BP26" s="613"/>
      <c r="BQ26" s="613"/>
      <c r="BR26" s="613"/>
      <c r="BS26" s="614" t="s">
        <v>235</v>
      </c>
      <c r="BT26" s="614"/>
      <c r="BU26" s="614"/>
      <c r="BV26" s="614"/>
      <c r="BW26" s="614"/>
      <c r="BX26" s="614"/>
      <c r="BY26" s="614"/>
      <c r="BZ26" s="614"/>
      <c r="CA26" s="614"/>
      <c r="CB26" s="618"/>
      <c r="CD26" s="607" t="s">
        <v>298</v>
      </c>
      <c r="CE26" s="608"/>
      <c r="CF26" s="608"/>
      <c r="CG26" s="608"/>
      <c r="CH26" s="608"/>
      <c r="CI26" s="608"/>
      <c r="CJ26" s="608"/>
      <c r="CK26" s="608"/>
      <c r="CL26" s="608"/>
      <c r="CM26" s="608"/>
      <c r="CN26" s="608"/>
      <c r="CO26" s="608"/>
      <c r="CP26" s="608"/>
      <c r="CQ26" s="609"/>
      <c r="CR26" s="610">
        <v>285206</v>
      </c>
      <c r="CS26" s="611"/>
      <c r="CT26" s="611"/>
      <c r="CU26" s="611"/>
      <c r="CV26" s="611"/>
      <c r="CW26" s="611"/>
      <c r="CX26" s="611"/>
      <c r="CY26" s="612"/>
      <c r="CZ26" s="615">
        <v>11.1</v>
      </c>
      <c r="DA26" s="641"/>
      <c r="DB26" s="641"/>
      <c r="DC26" s="645"/>
      <c r="DD26" s="619">
        <v>266168</v>
      </c>
      <c r="DE26" s="611"/>
      <c r="DF26" s="611"/>
      <c r="DG26" s="611"/>
      <c r="DH26" s="611"/>
      <c r="DI26" s="611"/>
      <c r="DJ26" s="611"/>
      <c r="DK26" s="612"/>
      <c r="DL26" s="619" t="s">
        <v>235</v>
      </c>
      <c r="DM26" s="611"/>
      <c r="DN26" s="611"/>
      <c r="DO26" s="611"/>
      <c r="DP26" s="611"/>
      <c r="DQ26" s="611"/>
      <c r="DR26" s="611"/>
      <c r="DS26" s="611"/>
      <c r="DT26" s="611"/>
      <c r="DU26" s="611"/>
      <c r="DV26" s="612"/>
      <c r="DW26" s="615" t="s">
        <v>130</v>
      </c>
      <c r="DX26" s="641"/>
      <c r="DY26" s="641"/>
      <c r="DZ26" s="641"/>
      <c r="EA26" s="641"/>
      <c r="EB26" s="641"/>
      <c r="EC26" s="642"/>
    </row>
    <row r="27" spans="2:133" ht="11.25" customHeight="1" x14ac:dyDescent="0.2">
      <c r="B27" s="607" t="s">
        <v>299</v>
      </c>
      <c r="C27" s="608"/>
      <c r="D27" s="608"/>
      <c r="E27" s="608"/>
      <c r="F27" s="608"/>
      <c r="G27" s="608"/>
      <c r="H27" s="608"/>
      <c r="I27" s="608"/>
      <c r="J27" s="608"/>
      <c r="K27" s="608"/>
      <c r="L27" s="608"/>
      <c r="M27" s="608"/>
      <c r="N27" s="608"/>
      <c r="O27" s="608"/>
      <c r="P27" s="608"/>
      <c r="Q27" s="609"/>
      <c r="R27" s="610">
        <v>4299</v>
      </c>
      <c r="S27" s="611"/>
      <c r="T27" s="611"/>
      <c r="U27" s="611"/>
      <c r="V27" s="611"/>
      <c r="W27" s="611"/>
      <c r="X27" s="611"/>
      <c r="Y27" s="612"/>
      <c r="Z27" s="613">
        <v>0.1</v>
      </c>
      <c r="AA27" s="613"/>
      <c r="AB27" s="613"/>
      <c r="AC27" s="613"/>
      <c r="AD27" s="614" t="s">
        <v>130</v>
      </c>
      <c r="AE27" s="614"/>
      <c r="AF27" s="614"/>
      <c r="AG27" s="614"/>
      <c r="AH27" s="614"/>
      <c r="AI27" s="614"/>
      <c r="AJ27" s="614"/>
      <c r="AK27" s="614"/>
      <c r="AL27" s="615" t="s">
        <v>130</v>
      </c>
      <c r="AM27" s="616"/>
      <c r="AN27" s="616"/>
      <c r="AO27" s="617"/>
      <c r="AP27" s="607" t="s">
        <v>300</v>
      </c>
      <c r="AQ27" s="608"/>
      <c r="AR27" s="608"/>
      <c r="AS27" s="608"/>
      <c r="AT27" s="608"/>
      <c r="AU27" s="608"/>
      <c r="AV27" s="608"/>
      <c r="AW27" s="608"/>
      <c r="AX27" s="608"/>
      <c r="AY27" s="608"/>
      <c r="AZ27" s="608"/>
      <c r="BA27" s="608"/>
      <c r="BB27" s="608"/>
      <c r="BC27" s="608"/>
      <c r="BD27" s="608"/>
      <c r="BE27" s="608"/>
      <c r="BF27" s="609"/>
      <c r="BG27" s="610">
        <v>131959</v>
      </c>
      <c r="BH27" s="611"/>
      <c r="BI27" s="611"/>
      <c r="BJ27" s="611"/>
      <c r="BK27" s="611"/>
      <c r="BL27" s="611"/>
      <c r="BM27" s="611"/>
      <c r="BN27" s="612"/>
      <c r="BO27" s="613">
        <v>100</v>
      </c>
      <c r="BP27" s="613"/>
      <c r="BQ27" s="613"/>
      <c r="BR27" s="613"/>
      <c r="BS27" s="614">
        <v>1</v>
      </c>
      <c r="BT27" s="614"/>
      <c r="BU27" s="614"/>
      <c r="BV27" s="614"/>
      <c r="BW27" s="614"/>
      <c r="BX27" s="614"/>
      <c r="BY27" s="614"/>
      <c r="BZ27" s="614"/>
      <c r="CA27" s="614"/>
      <c r="CB27" s="618"/>
      <c r="CD27" s="607" t="s">
        <v>301</v>
      </c>
      <c r="CE27" s="608"/>
      <c r="CF27" s="608"/>
      <c r="CG27" s="608"/>
      <c r="CH27" s="608"/>
      <c r="CI27" s="608"/>
      <c r="CJ27" s="608"/>
      <c r="CK27" s="608"/>
      <c r="CL27" s="608"/>
      <c r="CM27" s="608"/>
      <c r="CN27" s="608"/>
      <c r="CO27" s="608"/>
      <c r="CP27" s="608"/>
      <c r="CQ27" s="609"/>
      <c r="CR27" s="610">
        <v>98189</v>
      </c>
      <c r="CS27" s="643"/>
      <c r="CT27" s="643"/>
      <c r="CU27" s="643"/>
      <c r="CV27" s="643"/>
      <c r="CW27" s="643"/>
      <c r="CX27" s="643"/>
      <c r="CY27" s="644"/>
      <c r="CZ27" s="615">
        <v>3.8</v>
      </c>
      <c r="DA27" s="641"/>
      <c r="DB27" s="641"/>
      <c r="DC27" s="645"/>
      <c r="DD27" s="619">
        <v>39563</v>
      </c>
      <c r="DE27" s="643"/>
      <c r="DF27" s="643"/>
      <c r="DG27" s="643"/>
      <c r="DH27" s="643"/>
      <c r="DI27" s="643"/>
      <c r="DJ27" s="643"/>
      <c r="DK27" s="644"/>
      <c r="DL27" s="619">
        <v>38869</v>
      </c>
      <c r="DM27" s="643"/>
      <c r="DN27" s="643"/>
      <c r="DO27" s="643"/>
      <c r="DP27" s="643"/>
      <c r="DQ27" s="643"/>
      <c r="DR27" s="643"/>
      <c r="DS27" s="643"/>
      <c r="DT27" s="643"/>
      <c r="DU27" s="643"/>
      <c r="DV27" s="644"/>
      <c r="DW27" s="615">
        <v>2.8</v>
      </c>
      <c r="DX27" s="641"/>
      <c r="DY27" s="641"/>
      <c r="DZ27" s="641"/>
      <c r="EA27" s="641"/>
      <c r="EB27" s="641"/>
      <c r="EC27" s="642"/>
    </row>
    <row r="28" spans="2:133" ht="11.25" customHeight="1" x14ac:dyDescent="0.2">
      <c r="B28" s="607" t="s">
        <v>302</v>
      </c>
      <c r="C28" s="608"/>
      <c r="D28" s="608"/>
      <c r="E28" s="608"/>
      <c r="F28" s="608"/>
      <c r="G28" s="608"/>
      <c r="H28" s="608"/>
      <c r="I28" s="608"/>
      <c r="J28" s="608"/>
      <c r="K28" s="608"/>
      <c r="L28" s="608"/>
      <c r="M28" s="608"/>
      <c r="N28" s="608"/>
      <c r="O28" s="608"/>
      <c r="P28" s="608"/>
      <c r="Q28" s="609"/>
      <c r="R28" s="610">
        <v>37989</v>
      </c>
      <c r="S28" s="611"/>
      <c r="T28" s="611"/>
      <c r="U28" s="611"/>
      <c r="V28" s="611"/>
      <c r="W28" s="611"/>
      <c r="X28" s="611"/>
      <c r="Y28" s="612"/>
      <c r="Z28" s="613">
        <v>1.3</v>
      </c>
      <c r="AA28" s="613"/>
      <c r="AB28" s="613"/>
      <c r="AC28" s="613"/>
      <c r="AD28" s="614" t="s">
        <v>235</v>
      </c>
      <c r="AE28" s="614"/>
      <c r="AF28" s="614"/>
      <c r="AG28" s="614"/>
      <c r="AH28" s="614"/>
      <c r="AI28" s="614"/>
      <c r="AJ28" s="614"/>
      <c r="AK28" s="614"/>
      <c r="AL28" s="615" t="s">
        <v>130</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303</v>
      </c>
      <c r="CE28" s="608"/>
      <c r="CF28" s="608"/>
      <c r="CG28" s="608"/>
      <c r="CH28" s="608"/>
      <c r="CI28" s="608"/>
      <c r="CJ28" s="608"/>
      <c r="CK28" s="608"/>
      <c r="CL28" s="608"/>
      <c r="CM28" s="608"/>
      <c r="CN28" s="608"/>
      <c r="CO28" s="608"/>
      <c r="CP28" s="608"/>
      <c r="CQ28" s="609"/>
      <c r="CR28" s="610">
        <v>225407</v>
      </c>
      <c r="CS28" s="611"/>
      <c r="CT28" s="611"/>
      <c r="CU28" s="611"/>
      <c r="CV28" s="611"/>
      <c r="CW28" s="611"/>
      <c r="CX28" s="611"/>
      <c r="CY28" s="612"/>
      <c r="CZ28" s="615">
        <v>8.8000000000000007</v>
      </c>
      <c r="DA28" s="641"/>
      <c r="DB28" s="641"/>
      <c r="DC28" s="645"/>
      <c r="DD28" s="619">
        <v>225407</v>
      </c>
      <c r="DE28" s="611"/>
      <c r="DF28" s="611"/>
      <c r="DG28" s="611"/>
      <c r="DH28" s="611"/>
      <c r="DI28" s="611"/>
      <c r="DJ28" s="611"/>
      <c r="DK28" s="612"/>
      <c r="DL28" s="619">
        <v>225407</v>
      </c>
      <c r="DM28" s="611"/>
      <c r="DN28" s="611"/>
      <c r="DO28" s="611"/>
      <c r="DP28" s="611"/>
      <c r="DQ28" s="611"/>
      <c r="DR28" s="611"/>
      <c r="DS28" s="611"/>
      <c r="DT28" s="611"/>
      <c r="DU28" s="611"/>
      <c r="DV28" s="612"/>
      <c r="DW28" s="615">
        <v>16.100000000000001</v>
      </c>
      <c r="DX28" s="641"/>
      <c r="DY28" s="641"/>
      <c r="DZ28" s="641"/>
      <c r="EA28" s="641"/>
      <c r="EB28" s="641"/>
      <c r="EC28" s="642"/>
    </row>
    <row r="29" spans="2:133" ht="11.25" customHeight="1" x14ac:dyDescent="0.2">
      <c r="B29" s="607" t="s">
        <v>304</v>
      </c>
      <c r="C29" s="608"/>
      <c r="D29" s="608"/>
      <c r="E29" s="608"/>
      <c r="F29" s="608"/>
      <c r="G29" s="608"/>
      <c r="H29" s="608"/>
      <c r="I29" s="608"/>
      <c r="J29" s="608"/>
      <c r="K29" s="608"/>
      <c r="L29" s="608"/>
      <c r="M29" s="608"/>
      <c r="N29" s="608"/>
      <c r="O29" s="608"/>
      <c r="P29" s="608"/>
      <c r="Q29" s="609"/>
      <c r="R29" s="610">
        <v>3085</v>
      </c>
      <c r="S29" s="611"/>
      <c r="T29" s="611"/>
      <c r="U29" s="611"/>
      <c r="V29" s="611"/>
      <c r="W29" s="611"/>
      <c r="X29" s="611"/>
      <c r="Y29" s="612"/>
      <c r="Z29" s="613">
        <v>0.1</v>
      </c>
      <c r="AA29" s="613"/>
      <c r="AB29" s="613"/>
      <c r="AC29" s="613"/>
      <c r="AD29" s="614" t="s">
        <v>235</v>
      </c>
      <c r="AE29" s="614"/>
      <c r="AF29" s="614"/>
      <c r="AG29" s="614"/>
      <c r="AH29" s="614"/>
      <c r="AI29" s="614"/>
      <c r="AJ29" s="614"/>
      <c r="AK29" s="614"/>
      <c r="AL29" s="615" t="s">
        <v>130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305</v>
      </c>
      <c r="CE29" s="647"/>
      <c r="CF29" s="607" t="s">
        <v>306</v>
      </c>
      <c r="CG29" s="608"/>
      <c r="CH29" s="608"/>
      <c r="CI29" s="608"/>
      <c r="CJ29" s="608"/>
      <c r="CK29" s="608"/>
      <c r="CL29" s="608"/>
      <c r="CM29" s="608"/>
      <c r="CN29" s="608"/>
      <c r="CO29" s="608"/>
      <c r="CP29" s="608"/>
      <c r="CQ29" s="609"/>
      <c r="CR29" s="610">
        <v>225407</v>
      </c>
      <c r="CS29" s="643"/>
      <c r="CT29" s="643"/>
      <c r="CU29" s="643"/>
      <c r="CV29" s="643"/>
      <c r="CW29" s="643"/>
      <c r="CX29" s="643"/>
      <c r="CY29" s="644"/>
      <c r="CZ29" s="615">
        <v>8.8000000000000007</v>
      </c>
      <c r="DA29" s="641"/>
      <c r="DB29" s="641"/>
      <c r="DC29" s="645"/>
      <c r="DD29" s="619">
        <v>225407</v>
      </c>
      <c r="DE29" s="643"/>
      <c r="DF29" s="643"/>
      <c r="DG29" s="643"/>
      <c r="DH29" s="643"/>
      <c r="DI29" s="643"/>
      <c r="DJ29" s="643"/>
      <c r="DK29" s="644"/>
      <c r="DL29" s="619">
        <v>225407</v>
      </c>
      <c r="DM29" s="643"/>
      <c r="DN29" s="643"/>
      <c r="DO29" s="643"/>
      <c r="DP29" s="643"/>
      <c r="DQ29" s="643"/>
      <c r="DR29" s="643"/>
      <c r="DS29" s="643"/>
      <c r="DT29" s="643"/>
      <c r="DU29" s="643"/>
      <c r="DV29" s="644"/>
      <c r="DW29" s="615">
        <v>16.100000000000001</v>
      </c>
      <c r="DX29" s="641"/>
      <c r="DY29" s="641"/>
      <c r="DZ29" s="641"/>
      <c r="EA29" s="641"/>
      <c r="EB29" s="641"/>
      <c r="EC29" s="642"/>
    </row>
    <row r="30" spans="2:133" ht="11.25" customHeight="1" x14ac:dyDescent="0.2">
      <c r="B30" s="607" t="s">
        <v>307</v>
      </c>
      <c r="C30" s="608"/>
      <c r="D30" s="608"/>
      <c r="E30" s="608"/>
      <c r="F30" s="608"/>
      <c r="G30" s="608"/>
      <c r="H30" s="608"/>
      <c r="I30" s="608"/>
      <c r="J30" s="608"/>
      <c r="K30" s="608"/>
      <c r="L30" s="608"/>
      <c r="M30" s="608"/>
      <c r="N30" s="608"/>
      <c r="O30" s="608"/>
      <c r="P30" s="608"/>
      <c r="Q30" s="609"/>
      <c r="R30" s="610">
        <v>203699</v>
      </c>
      <c r="S30" s="611"/>
      <c r="T30" s="611"/>
      <c r="U30" s="611"/>
      <c r="V30" s="611"/>
      <c r="W30" s="611"/>
      <c r="X30" s="611"/>
      <c r="Y30" s="612"/>
      <c r="Z30" s="613">
        <v>6.9</v>
      </c>
      <c r="AA30" s="613"/>
      <c r="AB30" s="613"/>
      <c r="AC30" s="613"/>
      <c r="AD30" s="614" t="s">
        <v>130</v>
      </c>
      <c r="AE30" s="614"/>
      <c r="AF30" s="614"/>
      <c r="AG30" s="614"/>
      <c r="AH30" s="614"/>
      <c r="AI30" s="614"/>
      <c r="AJ30" s="614"/>
      <c r="AK30" s="614"/>
      <c r="AL30" s="615" t="s">
        <v>235</v>
      </c>
      <c r="AM30" s="616"/>
      <c r="AN30" s="616"/>
      <c r="AO30" s="617"/>
      <c r="AP30" s="592" t="s">
        <v>223</v>
      </c>
      <c r="AQ30" s="593"/>
      <c r="AR30" s="593"/>
      <c r="AS30" s="593"/>
      <c r="AT30" s="593"/>
      <c r="AU30" s="593"/>
      <c r="AV30" s="593"/>
      <c r="AW30" s="593"/>
      <c r="AX30" s="593"/>
      <c r="AY30" s="593"/>
      <c r="AZ30" s="593"/>
      <c r="BA30" s="593"/>
      <c r="BB30" s="593"/>
      <c r="BC30" s="593"/>
      <c r="BD30" s="593"/>
      <c r="BE30" s="593"/>
      <c r="BF30" s="594"/>
      <c r="BG30" s="592" t="s">
        <v>308</v>
      </c>
      <c r="BH30" s="652"/>
      <c r="BI30" s="652"/>
      <c r="BJ30" s="652"/>
      <c r="BK30" s="652"/>
      <c r="BL30" s="652"/>
      <c r="BM30" s="652"/>
      <c r="BN30" s="652"/>
      <c r="BO30" s="652"/>
      <c r="BP30" s="652"/>
      <c r="BQ30" s="653"/>
      <c r="BR30" s="592" t="s">
        <v>309</v>
      </c>
      <c r="BS30" s="652"/>
      <c r="BT30" s="652"/>
      <c r="BU30" s="652"/>
      <c r="BV30" s="652"/>
      <c r="BW30" s="652"/>
      <c r="BX30" s="652"/>
      <c r="BY30" s="652"/>
      <c r="BZ30" s="652"/>
      <c r="CA30" s="652"/>
      <c r="CB30" s="653"/>
      <c r="CD30" s="648"/>
      <c r="CE30" s="649"/>
      <c r="CF30" s="607" t="s">
        <v>310</v>
      </c>
      <c r="CG30" s="608"/>
      <c r="CH30" s="608"/>
      <c r="CI30" s="608"/>
      <c r="CJ30" s="608"/>
      <c r="CK30" s="608"/>
      <c r="CL30" s="608"/>
      <c r="CM30" s="608"/>
      <c r="CN30" s="608"/>
      <c r="CO30" s="608"/>
      <c r="CP30" s="608"/>
      <c r="CQ30" s="609"/>
      <c r="CR30" s="610">
        <v>218994</v>
      </c>
      <c r="CS30" s="611"/>
      <c r="CT30" s="611"/>
      <c r="CU30" s="611"/>
      <c r="CV30" s="611"/>
      <c r="CW30" s="611"/>
      <c r="CX30" s="611"/>
      <c r="CY30" s="612"/>
      <c r="CZ30" s="615">
        <v>8.6</v>
      </c>
      <c r="DA30" s="641"/>
      <c r="DB30" s="641"/>
      <c r="DC30" s="645"/>
      <c r="DD30" s="619">
        <v>218994</v>
      </c>
      <c r="DE30" s="611"/>
      <c r="DF30" s="611"/>
      <c r="DG30" s="611"/>
      <c r="DH30" s="611"/>
      <c r="DI30" s="611"/>
      <c r="DJ30" s="611"/>
      <c r="DK30" s="612"/>
      <c r="DL30" s="619">
        <v>218994</v>
      </c>
      <c r="DM30" s="611"/>
      <c r="DN30" s="611"/>
      <c r="DO30" s="611"/>
      <c r="DP30" s="611"/>
      <c r="DQ30" s="611"/>
      <c r="DR30" s="611"/>
      <c r="DS30" s="611"/>
      <c r="DT30" s="611"/>
      <c r="DU30" s="611"/>
      <c r="DV30" s="612"/>
      <c r="DW30" s="615">
        <v>15.6</v>
      </c>
      <c r="DX30" s="641"/>
      <c r="DY30" s="641"/>
      <c r="DZ30" s="641"/>
      <c r="EA30" s="641"/>
      <c r="EB30" s="641"/>
      <c r="EC30" s="642"/>
    </row>
    <row r="31" spans="2:133" ht="11.25" customHeight="1" x14ac:dyDescent="0.2">
      <c r="B31" s="623" t="s">
        <v>311</v>
      </c>
      <c r="C31" s="624"/>
      <c r="D31" s="624"/>
      <c r="E31" s="624"/>
      <c r="F31" s="624"/>
      <c r="G31" s="624"/>
      <c r="H31" s="624"/>
      <c r="I31" s="624"/>
      <c r="J31" s="624"/>
      <c r="K31" s="624"/>
      <c r="L31" s="624"/>
      <c r="M31" s="624"/>
      <c r="N31" s="624"/>
      <c r="O31" s="624"/>
      <c r="P31" s="624"/>
      <c r="Q31" s="625"/>
      <c r="R31" s="610" t="s">
        <v>130</v>
      </c>
      <c r="S31" s="611"/>
      <c r="T31" s="611"/>
      <c r="U31" s="611"/>
      <c r="V31" s="611"/>
      <c r="W31" s="611"/>
      <c r="X31" s="611"/>
      <c r="Y31" s="612"/>
      <c r="Z31" s="613" t="s">
        <v>235</v>
      </c>
      <c r="AA31" s="613"/>
      <c r="AB31" s="613"/>
      <c r="AC31" s="613"/>
      <c r="AD31" s="614" t="s">
        <v>130</v>
      </c>
      <c r="AE31" s="614"/>
      <c r="AF31" s="614"/>
      <c r="AG31" s="614"/>
      <c r="AH31" s="614"/>
      <c r="AI31" s="614"/>
      <c r="AJ31" s="614"/>
      <c r="AK31" s="614"/>
      <c r="AL31" s="615" t="s">
        <v>130</v>
      </c>
      <c r="AM31" s="616"/>
      <c r="AN31" s="616"/>
      <c r="AO31" s="617"/>
      <c r="AP31" s="656" t="s">
        <v>312</v>
      </c>
      <c r="AQ31" s="657"/>
      <c r="AR31" s="657"/>
      <c r="AS31" s="657"/>
      <c r="AT31" s="662" t="s">
        <v>313</v>
      </c>
      <c r="AU31" s="212"/>
      <c r="AV31" s="212"/>
      <c r="AW31" s="212"/>
      <c r="AX31" s="596" t="s">
        <v>189</v>
      </c>
      <c r="AY31" s="597"/>
      <c r="AZ31" s="597"/>
      <c r="BA31" s="597"/>
      <c r="BB31" s="597"/>
      <c r="BC31" s="597"/>
      <c r="BD31" s="597"/>
      <c r="BE31" s="597"/>
      <c r="BF31" s="598"/>
      <c r="BG31" s="666">
        <v>100</v>
      </c>
      <c r="BH31" s="654"/>
      <c r="BI31" s="654"/>
      <c r="BJ31" s="654"/>
      <c r="BK31" s="654"/>
      <c r="BL31" s="654"/>
      <c r="BM31" s="605">
        <v>100</v>
      </c>
      <c r="BN31" s="654"/>
      <c r="BO31" s="654"/>
      <c r="BP31" s="654"/>
      <c r="BQ31" s="655"/>
      <c r="BR31" s="666">
        <v>100</v>
      </c>
      <c r="BS31" s="654"/>
      <c r="BT31" s="654"/>
      <c r="BU31" s="654"/>
      <c r="BV31" s="654"/>
      <c r="BW31" s="654"/>
      <c r="BX31" s="605">
        <v>100</v>
      </c>
      <c r="BY31" s="654"/>
      <c r="BZ31" s="654"/>
      <c r="CA31" s="654"/>
      <c r="CB31" s="655"/>
      <c r="CD31" s="648"/>
      <c r="CE31" s="649"/>
      <c r="CF31" s="607" t="s">
        <v>314</v>
      </c>
      <c r="CG31" s="608"/>
      <c r="CH31" s="608"/>
      <c r="CI31" s="608"/>
      <c r="CJ31" s="608"/>
      <c r="CK31" s="608"/>
      <c r="CL31" s="608"/>
      <c r="CM31" s="608"/>
      <c r="CN31" s="608"/>
      <c r="CO31" s="608"/>
      <c r="CP31" s="608"/>
      <c r="CQ31" s="609"/>
      <c r="CR31" s="610">
        <v>6413</v>
      </c>
      <c r="CS31" s="643"/>
      <c r="CT31" s="643"/>
      <c r="CU31" s="643"/>
      <c r="CV31" s="643"/>
      <c r="CW31" s="643"/>
      <c r="CX31" s="643"/>
      <c r="CY31" s="644"/>
      <c r="CZ31" s="615">
        <v>0.3</v>
      </c>
      <c r="DA31" s="641"/>
      <c r="DB31" s="641"/>
      <c r="DC31" s="645"/>
      <c r="DD31" s="619">
        <v>6413</v>
      </c>
      <c r="DE31" s="643"/>
      <c r="DF31" s="643"/>
      <c r="DG31" s="643"/>
      <c r="DH31" s="643"/>
      <c r="DI31" s="643"/>
      <c r="DJ31" s="643"/>
      <c r="DK31" s="644"/>
      <c r="DL31" s="619">
        <v>6413</v>
      </c>
      <c r="DM31" s="643"/>
      <c r="DN31" s="643"/>
      <c r="DO31" s="643"/>
      <c r="DP31" s="643"/>
      <c r="DQ31" s="643"/>
      <c r="DR31" s="643"/>
      <c r="DS31" s="643"/>
      <c r="DT31" s="643"/>
      <c r="DU31" s="643"/>
      <c r="DV31" s="644"/>
      <c r="DW31" s="615">
        <v>0.5</v>
      </c>
      <c r="DX31" s="641"/>
      <c r="DY31" s="641"/>
      <c r="DZ31" s="641"/>
      <c r="EA31" s="641"/>
      <c r="EB31" s="641"/>
      <c r="EC31" s="642"/>
    </row>
    <row r="32" spans="2:133" ht="11.25" customHeight="1" x14ac:dyDescent="0.2">
      <c r="B32" s="607" t="s">
        <v>315</v>
      </c>
      <c r="C32" s="608"/>
      <c r="D32" s="608"/>
      <c r="E32" s="608"/>
      <c r="F32" s="608"/>
      <c r="G32" s="608"/>
      <c r="H32" s="608"/>
      <c r="I32" s="608"/>
      <c r="J32" s="608"/>
      <c r="K32" s="608"/>
      <c r="L32" s="608"/>
      <c r="M32" s="608"/>
      <c r="N32" s="608"/>
      <c r="O32" s="608"/>
      <c r="P32" s="608"/>
      <c r="Q32" s="609"/>
      <c r="R32" s="610">
        <v>236132</v>
      </c>
      <c r="S32" s="611"/>
      <c r="T32" s="611"/>
      <c r="U32" s="611"/>
      <c r="V32" s="611"/>
      <c r="W32" s="611"/>
      <c r="X32" s="611"/>
      <c r="Y32" s="612"/>
      <c r="Z32" s="613">
        <v>8</v>
      </c>
      <c r="AA32" s="613"/>
      <c r="AB32" s="613"/>
      <c r="AC32" s="613"/>
      <c r="AD32" s="614" t="s">
        <v>130</v>
      </c>
      <c r="AE32" s="614"/>
      <c r="AF32" s="614"/>
      <c r="AG32" s="614"/>
      <c r="AH32" s="614"/>
      <c r="AI32" s="614"/>
      <c r="AJ32" s="614"/>
      <c r="AK32" s="614"/>
      <c r="AL32" s="615" t="s">
        <v>235</v>
      </c>
      <c r="AM32" s="616"/>
      <c r="AN32" s="616"/>
      <c r="AO32" s="617"/>
      <c r="AP32" s="658"/>
      <c r="AQ32" s="659"/>
      <c r="AR32" s="659"/>
      <c r="AS32" s="659"/>
      <c r="AT32" s="663"/>
      <c r="AU32" s="208" t="s">
        <v>316</v>
      </c>
      <c r="AX32" s="607" t="s">
        <v>317</v>
      </c>
      <c r="AY32" s="608"/>
      <c r="AZ32" s="608"/>
      <c r="BA32" s="608"/>
      <c r="BB32" s="608"/>
      <c r="BC32" s="608"/>
      <c r="BD32" s="608"/>
      <c r="BE32" s="608"/>
      <c r="BF32" s="609"/>
      <c r="BG32" s="667">
        <v>100</v>
      </c>
      <c r="BH32" s="643"/>
      <c r="BI32" s="643"/>
      <c r="BJ32" s="643"/>
      <c r="BK32" s="643"/>
      <c r="BL32" s="643"/>
      <c r="BM32" s="616">
        <v>100</v>
      </c>
      <c r="BN32" s="643"/>
      <c r="BO32" s="643"/>
      <c r="BP32" s="643"/>
      <c r="BQ32" s="665"/>
      <c r="BR32" s="667">
        <v>100</v>
      </c>
      <c r="BS32" s="643"/>
      <c r="BT32" s="643"/>
      <c r="BU32" s="643"/>
      <c r="BV32" s="643"/>
      <c r="BW32" s="643"/>
      <c r="BX32" s="616">
        <v>100</v>
      </c>
      <c r="BY32" s="643"/>
      <c r="BZ32" s="643"/>
      <c r="CA32" s="643"/>
      <c r="CB32" s="665"/>
      <c r="CD32" s="650"/>
      <c r="CE32" s="651"/>
      <c r="CF32" s="607" t="s">
        <v>318</v>
      </c>
      <c r="CG32" s="608"/>
      <c r="CH32" s="608"/>
      <c r="CI32" s="608"/>
      <c r="CJ32" s="608"/>
      <c r="CK32" s="608"/>
      <c r="CL32" s="608"/>
      <c r="CM32" s="608"/>
      <c r="CN32" s="608"/>
      <c r="CO32" s="608"/>
      <c r="CP32" s="608"/>
      <c r="CQ32" s="609"/>
      <c r="CR32" s="610" t="s">
        <v>235</v>
      </c>
      <c r="CS32" s="611"/>
      <c r="CT32" s="611"/>
      <c r="CU32" s="611"/>
      <c r="CV32" s="611"/>
      <c r="CW32" s="611"/>
      <c r="CX32" s="611"/>
      <c r="CY32" s="612"/>
      <c r="CZ32" s="615" t="s">
        <v>235</v>
      </c>
      <c r="DA32" s="641"/>
      <c r="DB32" s="641"/>
      <c r="DC32" s="645"/>
      <c r="DD32" s="619" t="s">
        <v>235</v>
      </c>
      <c r="DE32" s="611"/>
      <c r="DF32" s="611"/>
      <c r="DG32" s="611"/>
      <c r="DH32" s="611"/>
      <c r="DI32" s="611"/>
      <c r="DJ32" s="611"/>
      <c r="DK32" s="612"/>
      <c r="DL32" s="619" t="s">
        <v>235</v>
      </c>
      <c r="DM32" s="611"/>
      <c r="DN32" s="611"/>
      <c r="DO32" s="611"/>
      <c r="DP32" s="611"/>
      <c r="DQ32" s="611"/>
      <c r="DR32" s="611"/>
      <c r="DS32" s="611"/>
      <c r="DT32" s="611"/>
      <c r="DU32" s="611"/>
      <c r="DV32" s="612"/>
      <c r="DW32" s="615" t="s">
        <v>235</v>
      </c>
      <c r="DX32" s="641"/>
      <c r="DY32" s="641"/>
      <c r="DZ32" s="641"/>
      <c r="EA32" s="641"/>
      <c r="EB32" s="641"/>
      <c r="EC32" s="642"/>
    </row>
    <row r="33" spans="2:133" ht="11.25" customHeight="1" x14ac:dyDescent="0.2">
      <c r="B33" s="607" t="s">
        <v>319</v>
      </c>
      <c r="C33" s="608"/>
      <c r="D33" s="608"/>
      <c r="E33" s="608"/>
      <c r="F33" s="608"/>
      <c r="G33" s="608"/>
      <c r="H33" s="608"/>
      <c r="I33" s="608"/>
      <c r="J33" s="608"/>
      <c r="K33" s="608"/>
      <c r="L33" s="608"/>
      <c r="M33" s="608"/>
      <c r="N33" s="608"/>
      <c r="O33" s="608"/>
      <c r="P33" s="608"/>
      <c r="Q33" s="609"/>
      <c r="R33" s="610">
        <v>27606</v>
      </c>
      <c r="S33" s="611"/>
      <c r="T33" s="611"/>
      <c r="U33" s="611"/>
      <c r="V33" s="611"/>
      <c r="W33" s="611"/>
      <c r="X33" s="611"/>
      <c r="Y33" s="612"/>
      <c r="Z33" s="613">
        <v>0.9</v>
      </c>
      <c r="AA33" s="613"/>
      <c r="AB33" s="613"/>
      <c r="AC33" s="613"/>
      <c r="AD33" s="614">
        <v>6462</v>
      </c>
      <c r="AE33" s="614"/>
      <c r="AF33" s="614"/>
      <c r="AG33" s="614"/>
      <c r="AH33" s="614"/>
      <c r="AI33" s="614"/>
      <c r="AJ33" s="614"/>
      <c r="AK33" s="614"/>
      <c r="AL33" s="615">
        <v>0.5</v>
      </c>
      <c r="AM33" s="616"/>
      <c r="AN33" s="616"/>
      <c r="AO33" s="617"/>
      <c r="AP33" s="660"/>
      <c r="AQ33" s="661"/>
      <c r="AR33" s="661"/>
      <c r="AS33" s="661"/>
      <c r="AT33" s="664"/>
      <c r="AU33" s="213"/>
      <c r="AV33" s="213"/>
      <c r="AW33" s="213"/>
      <c r="AX33" s="631" t="s">
        <v>320</v>
      </c>
      <c r="AY33" s="632"/>
      <c r="AZ33" s="632"/>
      <c r="BA33" s="632"/>
      <c r="BB33" s="632"/>
      <c r="BC33" s="632"/>
      <c r="BD33" s="632"/>
      <c r="BE33" s="632"/>
      <c r="BF33" s="633"/>
      <c r="BG33" s="668">
        <v>100</v>
      </c>
      <c r="BH33" s="669"/>
      <c r="BI33" s="669"/>
      <c r="BJ33" s="669"/>
      <c r="BK33" s="669"/>
      <c r="BL33" s="669"/>
      <c r="BM33" s="670">
        <v>100</v>
      </c>
      <c r="BN33" s="669"/>
      <c r="BO33" s="669"/>
      <c r="BP33" s="669"/>
      <c r="BQ33" s="671"/>
      <c r="BR33" s="668">
        <v>100</v>
      </c>
      <c r="BS33" s="669"/>
      <c r="BT33" s="669"/>
      <c r="BU33" s="669"/>
      <c r="BV33" s="669"/>
      <c r="BW33" s="669"/>
      <c r="BX33" s="670">
        <v>100</v>
      </c>
      <c r="BY33" s="669"/>
      <c r="BZ33" s="669"/>
      <c r="CA33" s="669"/>
      <c r="CB33" s="671"/>
      <c r="CD33" s="607" t="s">
        <v>321</v>
      </c>
      <c r="CE33" s="608"/>
      <c r="CF33" s="608"/>
      <c r="CG33" s="608"/>
      <c r="CH33" s="608"/>
      <c r="CI33" s="608"/>
      <c r="CJ33" s="608"/>
      <c r="CK33" s="608"/>
      <c r="CL33" s="608"/>
      <c r="CM33" s="608"/>
      <c r="CN33" s="608"/>
      <c r="CO33" s="608"/>
      <c r="CP33" s="608"/>
      <c r="CQ33" s="609"/>
      <c r="CR33" s="610">
        <v>1069800</v>
      </c>
      <c r="CS33" s="643"/>
      <c r="CT33" s="643"/>
      <c r="CU33" s="643"/>
      <c r="CV33" s="643"/>
      <c r="CW33" s="643"/>
      <c r="CX33" s="643"/>
      <c r="CY33" s="644"/>
      <c r="CZ33" s="615">
        <v>41.8</v>
      </c>
      <c r="DA33" s="641"/>
      <c r="DB33" s="641"/>
      <c r="DC33" s="645"/>
      <c r="DD33" s="619">
        <v>853334</v>
      </c>
      <c r="DE33" s="643"/>
      <c r="DF33" s="643"/>
      <c r="DG33" s="643"/>
      <c r="DH33" s="643"/>
      <c r="DI33" s="643"/>
      <c r="DJ33" s="643"/>
      <c r="DK33" s="644"/>
      <c r="DL33" s="619">
        <v>440319</v>
      </c>
      <c r="DM33" s="643"/>
      <c r="DN33" s="643"/>
      <c r="DO33" s="643"/>
      <c r="DP33" s="643"/>
      <c r="DQ33" s="643"/>
      <c r="DR33" s="643"/>
      <c r="DS33" s="643"/>
      <c r="DT33" s="643"/>
      <c r="DU33" s="643"/>
      <c r="DV33" s="644"/>
      <c r="DW33" s="615">
        <v>31.4</v>
      </c>
      <c r="DX33" s="641"/>
      <c r="DY33" s="641"/>
      <c r="DZ33" s="641"/>
      <c r="EA33" s="641"/>
      <c r="EB33" s="641"/>
      <c r="EC33" s="642"/>
    </row>
    <row r="34" spans="2:133" ht="11.25" customHeight="1" x14ac:dyDescent="0.2">
      <c r="B34" s="607" t="s">
        <v>322</v>
      </c>
      <c r="C34" s="608"/>
      <c r="D34" s="608"/>
      <c r="E34" s="608"/>
      <c r="F34" s="608"/>
      <c r="G34" s="608"/>
      <c r="H34" s="608"/>
      <c r="I34" s="608"/>
      <c r="J34" s="608"/>
      <c r="K34" s="608"/>
      <c r="L34" s="608"/>
      <c r="M34" s="608"/>
      <c r="N34" s="608"/>
      <c r="O34" s="608"/>
      <c r="P34" s="608"/>
      <c r="Q34" s="609"/>
      <c r="R34" s="610">
        <v>13884</v>
      </c>
      <c r="S34" s="611"/>
      <c r="T34" s="611"/>
      <c r="U34" s="611"/>
      <c r="V34" s="611"/>
      <c r="W34" s="611"/>
      <c r="X34" s="611"/>
      <c r="Y34" s="612"/>
      <c r="Z34" s="613">
        <v>0.5</v>
      </c>
      <c r="AA34" s="613"/>
      <c r="AB34" s="613"/>
      <c r="AC34" s="613"/>
      <c r="AD34" s="614" t="s">
        <v>235</v>
      </c>
      <c r="AE34" s="614"/>
      <c r="AF34" s="614"/>
      <c r="AG34" s="614"/>
      <c r="AH34" s="614"/>
      <c r="AI34" s="614"/>
      <c r="AJ34" s="614"/>
      <c r="AK34" s="614"/>
      <c r="AL34" s="615" t="s">
        <v>130</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323</v>
      </c>
      <c r="CE34" s="608"/>
      <c r="CF34" s="608"/>
      <c r="CG34" s="608"/>
      <c r="CH34" s="608"/>
      <c r="CI34" s="608"/>
      <c r="CJ34" s="608"/>
      <c r="CK34" s="608"/>
      <c r="CL34" s="608"/>
      <c r="CM34" s="608"/>
      <c r="CN34" s="608"/>
      <c r="CO34" s="608"/>
      <c r="CP34" s="608"/>
      <c r="CQ34" s="609"/>
      <c r="CR34" s="610">
        <v>424008</v>
      </c>
      <c r="CS34" s="611"/>
      <c r="CT34" s="611"/>
      <c r="CU34" s="611"/>
      <c r="CV34" s="611"/>
      <c r="CW34" s="611"/>
      <c r="CX34" s="611"/>
      <c r="CY34" s="612"/>
      <c r="CZ34" s="615">
        <v>16.600000000000001</v>
      </c>
      <c r="DA34" s="641"/>
      <c r="DB34" s="641"/>
      <c r="DC34" s="645"/>
      <c r="DD34" s="619">
        <v>309035</v>
      </c>
      <c r="DE34" s="611"/>
      <c r="DF34" s="611"/>
      <c r="DG34" s="611"/>
      <c r="DH34" s="611"/>
      <c r="DI34" s="611"/>
      <c r="DJ34" s="611"/>
      <c r="DK34" s="612"/>
      <c r="DL34" s="619">
        <v>218871</v>
      </c>
      <c r="DM34" s="611"/>
      <c r="DN34" s="611"/>
      <c r="DO34" s="611"/>
      <c r="DP34" s="611"/>
      <c r="DQ34" s="611"/>
      <c r="DR34" s="611"/>
      <c r="DS34" s="611"/>
      <c r="DT34" s="611"/>
      <c r="DU34" s="611"/>
      <c r="DV34" s="612"/>
      <c r="DW34" s="615">
        <v>15.6</v>
      </c>
      <c r="DX34" s="641"/>
      <c r="DY34" s="641"/>
      <c r="DZ34" s="641"/>
      <c r="EA34" s="641"/>
      <c r="EB34" s="641"/>
      <c r="EC34" s="642"/>
    </row>
    <row r="35" spans="2:133" ht="11.25" customHeight="1" x14ac:dyDescent="0.2">
      <c r="B35" s="607" t="s">
        <v>324</v>
      </c>
      <c r="C35" s="608"/>
      <c r="D35" s="608"/>
      <c r="E35" s="608"/>
      <c r="F35" s="608"/>
      <c r="G35" s="608"/>
      <c r="H35" s="608"/>
      <c r="I35" s="608"/>
      <c r="J35" s="608"/>
      <c r="K35" s="608"/>
      <c r="L35" s="608"/>
      <c r="M35" s="608"/>
      <c r="N35" s="608"/>
      <c r="O35" s="608"/>
      <c r="P35" s="608"/>
      <c r="Q35" s="609"/>
      <c r="R35" s="610">
        <v>249280</v>
      </c>
      <c r="S35" s="611"/>
      <c r="T35" s="611"/>
      <c r="U35" s="611"/>
      <c r="V35" s="611"/>
      <c r="W35" s="611"/>
      <c r="X35" s="611"/>
      <c r="Y35" s="612"/>
      <c r="Z35" s="613">
        <v>8.4</v>
      </c>
      <c r="AA35" s="613"/>
      <c r="AB35" s="613"/>
      <c r="AC35" s="613"/>
      <c r="AD35" s="614" t="s">
        <v>235</v>
      </c>
      <c r="AE35" s="614"/>
      <c r="AF35" s="614"/>
      <c r="AG35" s="614"/>
      <c r="AH35" s="614"/>
      <c r="AI35" s="614"/>
      <c r="AJ35" s="614"/>
      <c r="AK35" s="614"/>
      <c r="AL35" s="615" t="s">
        <v>130</v>
      </c>
      <c r="AM35" s="616"/>
      <c r="AN35" s="616"/>
      <c r="AO35" s="617"/>
      <c r="AP35" s="216"/>
      <c r="AQ35" s="592" t="s">
        <v>325</v>
      </c>
      <c r="AR35" s="593"/>
      <c r="AS35" s="593"/>
      <c r="AT35" s="593"/>
      <c r="AU35" s="593"/>
      <c r="AV35" s="593"/>
      <c r="AW35" s="593"/>
      <c r="AX35" s="593"/>
      <c r="AY35" s="593"/>
      <c r="AZ35" s="593"/>
      <c r="BA35" s="593"/>
      <c r="BB35" s="593"/>
      <c r="BC35" s="593"/>
      <c r="BD35" s="593"/>
      <c r="BE35" s="593"/>
      <c r="BF35" s="594"/>
      <c r="BG35" s="592" t="s">
        <v>326</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327</v>
      </c>
      <c r="CE35" s="608"/>
      <c r="CF35" s="608"/>
      <c r="CG35" s="608"/>
      <c r="CH35" s="608"/>
      <c r="CI35" s="608"/>
      <c r="CJ35" s="608"/>
      <c r="CK35" s="608"/>
      <c r="CL35" s="608"/>
      <c r="CM35" s="608"/>
      <c r="CN35" s="608"/>
      <c r="CO35" s="608"/>
      <c r="CP35" s="608"/>
      <c r="CQ35" s="609"/>
      <c r="CR35" s="610">
        <v>24056</v>
      </c>
      <c r="CS35" s="643"/>
      <c r="CT35" s="643"/>
      <c r="CU35" s="643"/>
      <c r="CV35" s="643"/>
      <c r="CW35" s="643"/>
      <c r="CX35" s="643"/>
      <c r="CY35" s="644"/>
      <c r="CZ35" s="615">
        <v>0.9</v>
      </c>
      <c r="DA35" s="641"/>
      <c r="DB35" s="641"/>
      <c r="DC35" s="645"/>
      <c r="DD35" s="619">
        <v>4880</v>
      </c>
      <c r="DE35" s="643"/>
      <c r="DF35" s="643"/>
      <c r="DG35" s="643"/>
      <c r="DH35" s="643"/>
      <c r="DI35" s="643"/>
      <c r="DJ35" s="643"/>
      <c r="DK35" s="644"/>
      <c r="DL35" s="619">
        <v>673</v>
      </c>
      <c r="DM35" s="643"/>
      <c r="DN35" s="643"/>
      <c r="DO35" s="643"/>
      <c r="DP35" s="643"/>
      <c r="DQ35" s="643"/>
      <c r="DR35" s="643"/>
      <c r="DS35" s="643"/>
      <c r="DT35" s="643"/>
      <c r="DU35" s="643"/>
      <c r="DV35" s="644"/>
      <c r="DW35" s="615">
        <v>0</v>
      </c>
      <c r="DX35" s="641"/>
      <c r="DY35" s="641"/>
      <c r="DZ35" s="641"/>
      <c r="EA35" s="641"/>
      <c r="EB35" s="641"/>
      <c r="EC35" s="642"/>
    </row>
    <row r="36" spans="2:133" ht="11.25" customHeight="1" x14ac:dyDescent="0.2">
      <c r="B36" s="607" t="s">
        <v>328</v>
      </c>
      <c r="C36" s="608"/>
      <c r="D36" s="608"/>
      <c r="E36" s="608"/>
      <c r="F36" s="608"/>
      <c r="G36" s="608"/>
      <c r="H36" s="608"/>
      <c r="I36" s="608"/>
      <c r="J36" s="608"/>
      <c r="K36" s="608"/>
      <c r="L36" s="608"/>
      <c r="M36" s="608"/>
      <c r="N36" s="608"/>
      <c r="O36" s="608"/>
      <c r="P36" s="608"/>
      <c r="Q36" s="609"/>
      <c r="R36" s="610">
        <v>266383</v>
      </c>
      <c r="S36" s="611"/>
      <c r="T36" s="611"/>
      <c r="U36" s="611"/>
      <c r="V36" s="611"/>
      <c r="W36" s="611"/>
      <c r="X36" s="611"/>
      <c r="Y36" s="612"/>
      <c r="Z36" s="613">
        <v>9</v>
      </c>
      <c r="AA36" s="613"/>
      <c r="AB36" s="613"/>
      <c r="AC36" s="613"/>
      <c r="AD36" s="614" t="s">
        <v>235</v>
      </c>
      <c r="AE36" s="614"/>
      <c r="AF36" s="614"/>
      <c r="AG36" s="614"/>
      <c r="AH36" s="614"/>
      <c r="AI36" s="614"/>
      <c r="AJ36" s="614"/>
      <c r="AK36" s="614"/>
      <c r="AL36" s="615" t="s">
        <v>130</v>
      </c>
      <c r="AM36" s="616"/>
      <c r="AN36" s="616"/>
      <c r="AO36" s="617"/>
      <c r="AP36" s="216"/>
      <c r="AQ36" s="676" t="s">
        <v>329</v>
      </c>
      <c r="AR36" s="677"/>
      <c r="AS36" s="677"/>
      <c r="AT36" s="677"/>
      <c r="AU36" s="677"/>
      <c r="AV36" s="677"/>
      <c r="AW36" s="677"/>
      <c r="AX36" s="677"/>
      <c r="AY36" s="678"/>
      <c r="AZ36" s="599">
        <v>271537</v>
      </c>
      <c r="BA36" s="600"/>
      <c r="BB36" s="600"/>
      <c r="BC36" s="600"/>
      <c r="BD36" s="600"/>
      <c r="BE36" s="600"/>
      <c r="BF36" s="672"/>
      <c r="BG36" s="596" t="s">
        <v>330</v>
      </c>
      <c r="BH36" s="597"/>
      <c r="BI36" s="597"/>
      <c r="BJ36" s="597"/>
      <c r="BK36" s="597"/>
      <c r="BL36" s="597"/>
      <c r="BM36" s="597"/>
      <c r="BN36" s="597"/>
      <c r="BO36" s="597"/>
      <c r="BP36" s="597"/>
      <c r="BQ36" s="597"/>
      <c r="BR36" s="597"/>
      <c r="BS36" s="597"/>
      <c r="BT36" s="597"/>
      <c r="BU36" s="598"/>
      <c r="BV36" s="599">
        <v>10199</v>
      </c>
      <c r="BW36" s="600"/>
      <c r="BX36" s="600"/>
      <c r="BY36" s="600"/>
      <c r="BZ36" s="600"/>
      <c r="CA36" s="600"/>
      <c r="CB36" s="672"/>
      <c r="CD36" s="607" t="s">
        <v>331</v>
      </c>
      <c r="CE36" s="608"/>
      <c r="CF36" s="608"/>
      <c r="CG36" s="608"/>
      <c r="CH36" s="608"/>
      <c r="CI36" s="608"/>
      <c r="CJ36" s="608"/>
      <c r="CK36" s="608"/>
      <c r="CL36" s="608"/>
      <c r="CM36" s="608"/>
      <c r="CN36" s="608"/>
      <c r="CO36" s="608"/>
      <c r="CP36" s="608"/>
      <c r="CQ36" s="609"/>
      <c r="CR36" s="610">
        <v>283117</v>
      </c>
      <c r="CS36" s="611"/>
      <c r="CT36" s="611"/>
      <c r="CU36" s="611"/>
      <c r="CV36" s="611"/>
      <c r="CW36" s="611"/>
      <c r="CX36" s="611"/>
      <c r="CY36" s="612"/>
      <c r="CZ36" s="615">
        <v>11.1</v>
      </c>
      <c r="DA36" s="641"/>
      <c r="DB36" s="641"/>
      <c r="DC36" s="645"/>
      <c r="DD36" s="619">
        <v>211853</v>
      </c>
      <c r="DE36" s="611"/>
      <c r="DF36" s="611"/>
      <c r="DG36" s="611"/>
      <c r="DH36" s="611"/>
      <c r="DI36" s="611"/>
      <c r="DJ36" s="611"/>
      <c r="DK36" s="612"/>
      <c r="DL36" s="619">
        <v>133099</v>
      </c>
      <c r="DM36" s="611"/>
      <c r="DN36" s="611"/>
      <c r="DO36" s="611"/>
      <c r="DP36" s="611"/>
      <c r="DQ36" s="611"/>
      <c r="DR36" s="611"/>
      <c r="DS36" s="611"/>
      <c r="DT36" s="611"/>
      <c r="DU36" s="611"/>
      <c r="DV36" s="612"/>
      <c r="DW36" s="615">
        <v>9.5</v>
      </c>
      <c r="DX36" s="641"/>
      <c r="DY36" s="641"/>
      <c r="DZ36" s="641"/>
      <c r="EA36" s="641"/>
      <c r="EB36" s="641"/>
      <c r="EC36" s="642"/>
    </row>
    <row r="37" spans="2:133" ht="11.25" customHeight="1" x14ac:dyDescent="0.2">
      <c r="B37" s="607" t="s">
        <v>332</v>
      </c>
      <c r="C37" s="608"/>
      <c r="D37" s="608"/>
      <c r="E37" s="608"/>
      <c r="F37" s="608"/>
      <c r="G37" s="608"/>
      <c r="H37" s="608"/>
      <c r="I37" s="608"/>
      <c r="J37" s="608"/>
      <c r="K37" s="608"/>
      <c r="L37" s="608"/>
      <c r="M37" s="608"/>
      <c r="N37" s="608"/>
      <c r="O37" s="608"/>
      <c r="P37" s="608"/>
      <c r="Q37" s="609"/>
      <c r="R37" s="610">
        <v>29146</v>
      </c>
      <c r="S37" s="611"/>
      <c r="T37" s="611"/>
      <c r="U37" s="611"/>
      <c r="V37" s="611"/>
      <c r="W37" s="611"/>
      <c r="X37" s="611"/>
      <c r="Y37" s="612"/>
      <c r="Z37" s="613">
        <v>1</v>
      </c>
      <c r="AA37" s="613"/>
      <c r="AB37" s="613"/>
      <c r="AC37" s="613"/>
      <c r="AD37" s="614" t="s">
        <v>130</v>
      </c>
      <c r="AE37" s="614"/>
      <c r="AF37" s="614"/>
      <c r="AG37" s="614"/>
      <c r="AH37" s="614"/>
      <c r="AI37" s="614"/>
      <c r="AJ37" s="614"/>
      <c r="AK37" s="614"/>
      <c r="AL37" s="615" t="s">
        <v>235</v>
      </c>
      <c r="AM37" s="616"/>
      <c r="AN37" s="616"/>
      <c r="AO37" s="617"/>
      <c r="AQ37" s="673" t="s">
        <v>333</v>
      </c>
      <c r="AR37" s="674"/>
      <c r="AS37" s="674"/>
      <c r="AT37" s="674"/>
      <c r="AU37" s="674"/>
      <c r="AV37" s="674"/>
      <c r="AW37" s="674"/>
      <c r="AX37" s="674"/>
      <c r="AY37" s="675"/>
      <c r="AZ37" s="610">
        <v>65963</v>
      </c>
      <c r="BA37" s="611"/>
      <c r="BB37" s="611"/>
      <c r="BC37" s="611"/>
      <c r="BD37" s="643"/>
      <c r="BE37" s="643"/>
      <c r="BF37" s="665"/>
      <c r="BG37" s="607" t="s">
        <v>334</v>
      </c>
      <c r="BH37" s="608"/>
      <c r="BI37" s="608"/>
      <c r="BJ37" s="608"/>
      <c r="BK37" s="608"/>
      <c r="BL37" s="608"/>
      <c r="BM37" s="608"/>
      <c r="BN37" s="608"/>
      <c r="BO37" s="608"/>
      <c r="BP37" s="608"/>
      <c r="BQ37" s="608"/>
      <c r="BR37" s="608"/>
      <c r="BS37" s="608"/>
      <c r="BT37" s="608"/>
      <c r="BU37" s="609"/>
      <c r="BV37" s="610">
        <v>8199</v>
      </c>
      <c r="BW37" s="611"/>
      <c r="BX37" s="611"/>
      <c r="BY37" s="611"/>
      <c r="BZ37" s="611"/>
      <c r="CA37" s="611"/>
      <c r="CB37" s="620"/>
      <c r="CD37" s="607" t="s">
        <v>335</v>
      </c>
      <c r="CE37" s="608"/>
      <c r="CF37" s="608"/>
      <c r="CG37" s="608"/>
      <c r="CH37" s="608"/>
      <c r="CI37" s="608"/>
      <c r="CJ37" s="608"/>
      <c r="CK37" s="608"/>
      <c r="CL37" s="608"/>
      <c r="CM37" s="608"/>
      <c r="CN37" s="608"/>
      <c r="CO37" s="608"/>
      <c r="CP37" s="608"/>
      <c r="CQ37" s="609"/>
      <c r="CR37" s="610">
        <v>17636</v>
      </c>
      <c r="CS37" s="643"/>
      <c r="CT37" s="643"/>
      <c r="CU37" s="643"/>
      <c r="CV37" s="643"/>
      <c r="CW37" s="643"/>
      <c r="CX37" s="643"/>
      <c r="CY37" s="644"/>
      <c r="CZ37" s="615">
        <v>0.7</v>
      </c>
      <c r="DA37" s="641"/>
      <c r="DB37" s="641"/>
      <c r="DC37" s="645"/>
      <c r="DD37" s="619">
        <v>17636</v>
      </c>
      <c r="DE37" s="643"/>
      <c r="DF37" s="643"/>
      <c r="DG37" s="643"/>
      <c r="DH37" s="643"/>
      <c r="DI37" s="643"/>
      <c r="DJ37" s="643"/>
      <c r="DK37" s="644"/>
      <c r="DL37" s="619">
        <v>17636</v>
      </c>
      <c r="DM37" s="643"/>
      <c r="DN37" s="643"/>
      <c r="DO37" s="643"/>
      <c r="DP37" s="643"/>
      <c r="DQ37" s="643"/>
      <c r="DR37" s="643"/>
      <c r="DS37" s="643"/>
      <c r="DT37" s="643"/>
      <c r="DU37" s="643"/>
      <c r="DV37" s="644"/>
      <c r="DW37" s="615">
        <v>1.3</v>
      </c>
      <c r="DX37" s="641"/>
      <c r="DY37" s="641"/>
      <c r="DZ37" s="641"/>
      <c r="EA37" s="641"/>
      <c r="EB37" s="641"/>
      <c r="EC37" s="642"/>
    </row>
    <row r="38" spans="2:133" ht="11.25" customHeight="1" x14ac:dyDescent="0.2">
      <c r="B38" s="607" t="s">
        <v>336</v>
      </c>
      <c r="C38" s="608"/>
      <c r="D38" s="608"/>
      <c r="E38" s="608"/>
      <c r="F38" s="608"/>
      <c r="G38" s="608"/>
      <c r="H38" s="608"/>
      <c r="I38" s="608"/>
      <c r="J38" s="608"/>
      <c r="K38" s="608"/>
      <c r="L38" s="608"/>
      <c r="M38" s="608"/>
      <c r="N38" s="608"/>
      <c r="O38" s="608"/>
      <c r="P38" s="608"/>
      <c r="Q38" s="609"/>
      <c r="R38" s="610">
        <v>115716</v>
      </c>
      <c r="S38" s="611"/>
      <c r="T38" s="611"/>
      <c r="U38" s="611"/>
      <c r="V38" s="611"/>
      <c r="W38" s="611"/>
      <c r="X38" s="611"/>
      <c r="Y38" s="612"/>
      <c r="Z38" s="613">
        <v>3.9</v>
      </c>
      <c r="AA38" s="613"/>
      <c r="AB38" s="613"/>
      <c r="AC38" s="613"/>
      <c r="AD38" s="614" t="s">
        <v>235</v>
      </c>
      <c r="AE38" s="614"/>
      <c r="AF38" s="614"/>
      <c r="AG38" s="614"/>
      <c r="AH38" s="614"/>
      <c r="AI38" s="614"/>
      <c r="AJ38" s="614"/>
      <c r="AK38" s="614"/>
      <c r="AL38" s="615" t="s">
        <v>130</v>
      </c>
      <c r="AM38" s="616"/>
      <c r="AN38" s="616"/>
      <c r="AO38" s="617"/>
      <c r="AQ38" s="673" t="s">
        <v>337</v>
      </c>
      <c r="AR38" s="674"/>
      <c r="AS38" s="674"/>
      <c r="AT38" s="674"/>
      <c r="AU38" s="674"/>
      <c r="AV38" s="674"/>
      <c r="AW38" s="674"/>
      <c r="AX38" s="674"/>
      <c r="AY38" s="675"/>
      <c r="AZ38" s="610">
        <v>18383</v>
      </c>
      <c r="BA38" s="611"/>
      <c r="BB38" s="611"/>
      <c r="BC38" s="611"/>
      <c r="BD38" s="643"/>
      <c r="BE38" s="643"/>
      <c r="BF38" s="665"/>
      <c r="BG38" s="607" t="s">
        <v>338</v>
      </c>
      <c r="BH38" s="608"/>
      <c r="BI38" s="608"/>
      <c r="BJ38" s="608"/>
      <c r="BK38" s="608"/>
      <c r="BL38" s="608"/>
      <c r="BM38" s="608"/>
      <c r="BN38" s="608"/>
      <c r="BO38" s="608"/>
      <c r="BP38" s="608"/>
      <c r="BQ38" s="608"/>
      <c r="BR38" s="608"/>
      <c r="BS38" s="608"/>
      <c r="BT38" s="608"/>
      <c r="BU38" s="609"/>
      <c r="BV38" s="610">
        <v>160</v>
      </c>
      <c r="BW38" s="611"/>
      <c r="BX38" s="611"/>
      <c r="BY38" s="611"/>
      <c r="BZ38" s="611"/>
      <c r="CA38" s="611"/>
      <c r="CB38" s="620"/>
      <c r="CD38" s="607" t="s">
        <v>339</v>
      </c>
      <c r="CE38" s="608"/>
      <c r="CF38" s="608"/>
      <c r="CG38" s="608"/>
      <c r="CH38" s="608"/>
      <c r="CI38" s="608"/>
      <c r="CJ38" s="608"/>
      <c r="CK38" s="608"/>
      <c r="CL38" s="608"/>
      <c r="CM38" s="608"/>
      <c r="CN38" s="608"/>
      <c r="CO38" s="608"/>
      <c r="CP38" s="608"/>
      <c r="CQ38" s="609"/>
      <c r="CR38" s="610">
        <v>271537</v>
      </c>
      <c r="CS38" s="611"/>
      <c r="CT38" s="611"/>
      <c r="CU38" s="611"/>
      <c r="CV38" s="611"/>
      <c r="CW38" s="611"/>
      <c r="CX38" s="611"/>
      <c r="CY38" s="612"/>
      <c r="CZ38" s="615">
        <v>10.6</v>
      </c>
      <c r="DA38" s="641"/>
      <c r="DB38" s="641"/>
      <c r="DC38" s="645"/>
      <c r="DD38" s="619">
        <v>260484</v>
      </c>
      <c r="DE38" s="611"/>
      <c r="DF38" s="611"/>
      <c r="DG38" s="611"/>
      <c r="DH38" s="611"/>
      <c r="DI38" s="611"/>
      <c r="DJ38" s="611"/>
      <c r="DK38" s="612"/>
      <c r="DL38" s="619">
        <v>87676</v>
      </c>
      <c r="DM38" s="611"/>
      <c r="DN38" s="611"/>
      <c r="DO38" s="611"/>
      <c r="DP38" s="611"/>
      <c r="DQ38" s="611"/>
      <c r="DR38" s="611"/>
      <c r="DS38" s="611"/>
      <c r="DT38" s="611"/>
      <c r="DU38" s="611"/>
      <c r="DV38" s="612"/>
      <c r="DW38" s="615">
        <v>6.3</v>
      </c>
      <c r="DX38" s="641"/>
      <c r="DY38" s="641"/>
      <c r="DZ38" s="641"/>
      <c r="EA38" s="641"/>
      <c r="EB38" s="641"/>
      <c r="EC38" s="642"/>
    </row>
    <row r="39" spans="2:133" ht="11.25" customHeight="1" x14ac:dyDescent="0.2">
      <c r="B39" s="607" t="s">
        <v>340</v>
      </c>
      <c r="C39" s="608"/>
      <c r="D39" s="608"/>
      <c r="E39" s="608"/>
      <c r="F39" s="608"/>
      <c r="G39" s="608"/>
      <c r="H39" s="608"/>
      <c r="I39" s="608"/>
      <c r="J39" s="608"/>
      <c r="K39" s="608"/>
      <c r="L39" s="608"/>
      <c r="M39" s="608"/>
      <c r="N39" s="608"/>
      <c r="O39" s="608"/>
      <c r="P39" s="608"/>
      <c r="Q39" s="609"/>
      <c r="R39" s="610" t="s">
        <v>235</v>
      </c>
      <c r="S39" s="611"/>
      <c r="T39" s="611"/>
      <c r="U39" s="611"/>
      <c r="V39" s="611"/>
      <c r="W39" s="611"/>
      <c r="X39" s="611"/>
      <c r="Y39" s="612"/>
      <c r="Z39" s="613" t="s">
        <v>130</v>
      </c>
      <c r="AA39" s="613"/>
      <c r="AB39" s="613"/>
      <c r="AC39" s="613"/>
      <c r="AD39" s="614" t="s">
        <v>235</v>
      </c>
      <c r="AE39" s="614"/>
      <c r="AF39" s="614"/>
      <c r="AG39" s="614"/>
      <c r="AH39" s="614"/>
      <c r="AI39" s="614"/>
      <c r="AJ39" s="614"/>
      <c r="AK39" s="614"/>
      <c r="AL39" s="615" t="s">
        <v>235</v>
      </c>
      <c r="AM39" s="616"/>
      <c r="AN39" s="616"/>
      <c r="AO39" s="617"/>
      <c r="AQ39" s="673" t="s">
        <v>341</v>
      </c>
      <c r="AR39" s="674"/>
      <c r="AS39" s="674"/>
      <c r="AT39" s="674"/>
      <c r="AU39" s="674"/>
      <c r="AV39" s="674"/>
      <c r="AW39" s="674"/>
      <c r="AX39" s="674"/>
      <c r="AY39" s="675"/>
      <c r="AZ39" s="610" t="s">
        <v>130</v>
      </c>
      <c r="BA39" s="611"/>
      <c r="BB39" s="611"/>
      <c r="BC39" s="611"/>
      <c r="BD39" s="643"/>
      <c r="BE39" s="643"/>
      <c r="BF39" s="665"/>
      <c r="BG39" s="607" t="s">
        <v>342</v>
      </c>
      <c r="BH39" s="608"/>
      <c r="BI39" s="608"/>
      <c r="BJ39" s="608"/>
      <c r="BK39" s="608"/>
      <c r="BL39" s="608"/>
      <c r="BM39" s="608"/>
      <c r="BN39" s="608"/>
      <c r="BO39" s="608"/>
      <c r="BP39" s="608"/>
      <c r="BQ39" s="608"/>
      <c r="BR39" s="608"/>
      <c r="BS39" s="608"/>
      <c r="BT39" s="608"/>
      <c r="BU39" s="609"/>
      <c r="BV39" s="610">
        <v>262</v>
      </c>
      <c r="BW39" s="611"/>
      <c r="BX39" s="611"/>
      <c r="BY39" s="611"/>
      <c r="BZ39" s="611"/>
      <c r="CA39" s="611"/>
      <c r="CB39" s="620"/>
      <c r="CD39" s="607" t="s">
        <v>343</v>
      </c>
      <c r="CE39" s="608"/>
      <c r="CF39" s="608"/>
      <c r="CG39" s="608"/>
      <c r="CH39" s="608"/>
      <c r="CI39" s="608"/>
      <c r="CJ39" s="608"/>
      <c r="CK39" s="608"/>
      <c r="CL39" s="608"/>
      <c r="CM39" s="608"/>
      <c r="CN39" s="608"/>
      <c r="CO39" s="608"/>
      <c r="CP39" s="608"/>
      <c r="CQ39" s="609"/>
      <c r="CR39" s="610">
        <v>60482</v>
      </c>
      <c r="CS39" s="643"/>
      <c r="CT39" s="643"/>
      <c r="CU39" s="643"/>
      <c r="CV39" s="643"/>
      <c r="CW39" s="643"/>
      <c r="CX39" s="643"/>
      <c r="CY39" s="644"/>
      <c r="CZ39" s="615">
        <v>2.4</v>
      </c>
      <c r="DA39" s="641"/>
      <c r="DB39" s="641"/>
      <c r="DC39" s="645"/>
      <c r="DD39" s="619">
        <v>60482</v>
      </c>
      <c r="DE39" s="643"/>
      <c r="DF39" s="643"/>
      <c r="DG39" s="643"/>
      <c r="DH39" s="643"/>
      <c r="DI39" s="643"/>
      <c r="DJ39" s="643"/>
      <c r="DK39" s="644"/>
      <c r="DL39" s="619" t="s">
        <v>130</v>
      </c>
      <c r="DM39" s="643"/>
      <c r="DN39" s="643"/>
      <c r="DO39" s="643"/>
      <c r="DP39" s="643"/>
      <c r="DQ39" s="643"/>
      <c r="DR39" s="643"/>
      <c r="DS39" s="643"/>
      <c r="DT39" s="643"/>
      <c r="DU39" s="643"/>
      <c r="DV39" s="644"/>
      <c r="DW39" s="615" t="s">
        <v>235</v>
      </c>
      <c r="DX39" s="641"/>
      <c r="DY39" s="641"/>
      <c r="DZ39" s="641"/>
      <c r="EA39" s="641"/>
      <c r="EB39" s="641"/>
      <c r="EC39" s="642"/>
    </row>
    <row r="40" spans="2:133" ht="11.25" customHeight="1" x14ac:dyDescent="0.2">
      <c r="B40" s="607" t="s">
        <v>344</v>
      </c>
      <c r="C40" s="608"/>
      <c r="D40" s="608"/>
      <c r="E40" s="608"/>
      <c r="F40" s="608"/>
      <c r="G40" s="608"/>
      <c r="H40" s="608"/>
      <c r="I40" s="608"/>
      <c r="J40" s="608"/>
      <c r="K40" s="608"/>
      <c r="L40" s="608"/>
      <c r="M40" s="608"/>
      <c r="N40" s="608"/>
      <c r="O40" s="608"/>
      <c r="P40" s="608"/>
      <c r="Q40" s="609"/>
      <c r="R40" s="610">
        <v>11016</v>
      </c>
      <c r="S40" s="611"/>
      <c r="T40" s="611"/>
      <c r="U40" s="611"/>
      <c r="V40" s="611"/>
      <c r="W40" s="611"/>
      <c r="X40" s="611"/>
      <c r="Y40" s="612"/>
      <c r="Z40" s="613">
        <v>0.4</v>
      </c>
      <c r="AA40" s="613"/>
      <c r="AB40" s="613"/>
      <c r="AC40" s="613"/>
      <c r="AD40" s="614" t="s">
        <v>235</v>
      </c>
      <c r="AE40" s="614"/>
      <c r="AF40" s="614"/>
      <c r="AG40" s="614"/>
      <c r="AH40" s="614"/>
      <c r="AI40" s="614"/>
      <c r="AJ40" s="614"/>
      <c r="AK40" s="614"/>
      <c r="AL40" s="615" t="s">
        <v>235</v>
      </c>
      <c r="AM40" s="616"/>
      <c r="AN40" s="616"/>
      <c r="AO40" s="617"/>
      <c r="AQ40" s="673" t="s">
        <v>345</v>
      </c>
      <c r="AR40" s="674"/>
      <c r="AS40" s="674"/>
      <c r="AT40" s="674"/>
      <c r="AU40" s="674"/>
      <c r="AV40" s="674"/>
      <c r="AW40" s="674"/>
      <c r="AX40" s="674"/>
      <c r="AY40" s="675"/>
      <c r="AZ40" s="610" t="s">
        <v>130</v>
      </c>
      <c r="BA40" s="611"/>
      <c r="BB40" s="611"/>
      <c r="BC40" s="611"/>
      <c r="BD40" s="643"/>
      <c r="BE40" s="643"/>
      <c r="BF40" s="665"/>
      <c r="BG40" s="658" t="s">
        <v>346</v>
      </c>
      <c r="BH40" s="659"/>
      <c r="BI40" s="659"/>
      <c r="BJ40" s="659"/>
      <c r="BK40" s="659"/>
      <c r="BL40" s="217"/>
      <c r="BM40" s="608" t="s">
        <v>347</v>
      </c>
      <c r="BN40" s="608"/>
      <c r="BO40" s="608"/>
      <c r="BP40" s="608"/>
      <c r="BQ40" s="608"/>
      <c r="BR40" s="608"/>
      <c r="BS40" s="608"/>
      <c r="BT40" s="608"/>
      <c r="BU40" s="609"/>
      <c r="BV40" s="610">
        <v>86</v>
      </c>
      <c r="BW40" s="611"/>
      <c r="BX40" s="611"/>
      <c r="BY40" s="611"/>
      <c r="BZ40" s="611"/>
      <c r="CA40" s="611"/>
      <c r="CB40" s="620"/>
      <c r="CD40" s="607" t="s">
        <v>348</v>
      </c>
      <c r="CE40" s="608"/>
      <c r="CF40" s="608"/>
      <c r="CG40" s="608"/>
      <c r="CH40" s="608"/>
      <c r="CI40" s="608"/>
      <c r="CJ40" s="608"/>
      <c r="CK40" s="608"/>
      <c r="CL40" s="608"/>
      <c r="CM40" s="608"/>
      <c r="CN40" s="608"/>
      <c r="CO40" s="608"/>
      <c r="CP40" s="608"/>
      <c r="CQ40" s="609"/>
      <c r="CR40" s="610">
        <v>6600</v>
      </c>
      <c r="CS40" s="611"/>
      <c r="CT40" s="611"/>
      <c r="CU40" s="611"/>
      <c r="CV40" s="611"/>
      <c r="CW40" s="611"/>
      <c r="CX40" s="611"/>
      <c r="CY40" s="612"/>
      <c r="CZ40" s="615">
        <v>0.3</v>
      </c>
      <c r="DA40" s="641"/>
      <c r="DB40" s="641"/>
      <c r="DC40" s="645"/>
      <c r="DD40" s="619">
        <v>6600</v>
      </c>
      <c r="DE40" s="611"/>
      <c r="DF40" s="611"/>
      <c r="DG40" s="611"/>
      <c r="DH40" s="611"/>
      <c r="DI40" s="611"/>
      <c r="DJ40" s="611"/>
      <c r="DK40" s="612"/>
      <c r="DL40" s="619" t="s">
        <v>130</v>
      </c>
      <c r="DM40" s="611"/>
      <c r="DN40" s="611"/>
      <c r="DO40" s="611"/>
      <c r="DP40" s="611"/>
      <c r="DQ40" s="611"/>
      <c r="DR40" s="611"/>
      <c r="DS40" s="611"/>
      <c r="DT40" s="611"/>
      <c r="DU40" s="611"/>
      <c r="DV40" s="612"/>
      <c r="DW40" s="615" t="s">
        <v>235</v>
      </c>
      <c r="DX40" s="641"/>
      <c r="DY40" s="641"/>
      <c r="DZ40" s="641"/>
      <c r="EA40" s="641"/>
      <c r="EB40" s="641"/>
      <c r="EC40" s="642"/>
    </row>
    <row r="41" spans="2:133" ht="11.25" customHeight="1" x14ac:dyDescent="0.2">
      <c r="B41" s="631" t="s">
        <v>349</v>
      </c>
      <c r="C41" s="632"/>
      <c r="D41" s="632"/>
      <c r="E41" s="632"/>
      <c r="F41" s="632"/>
      <c r="G41" s="632"/>
      <c r="H41" s="632"/>
      <c r="I41" s="632"/>
      <c r="J41" s="632"/>
      <c r="K41" s="632"/>
      <c r="L41" s="632"/>
      <c r="M41" s="632"/>
      <c r="N41" s="632"/>
      <c r="O41" s="632"/>
      <c r="P41" s="632"/>
      <c r="Q41" s="633"/>
      <c r="R41" s="682">
        <v>2955794</v>
      </c>
      <c r="S41" s="683"/>
      <c r="T41" s="683"/>
      <c r="U41" s="683"/>
      <c r="V41" s="683"/>
      <c r="W41" s="683"/>
      <c r="X41" s="683"/>
      <c r="Y41" s="687"/>
      <c r="Z41" s="688">
        <v>100</v>
      </c>
      <c r="AA41" s="688"/>
      <c r="AB41" s="688"/>
      <c r="AC41" s="688"/>
      <c r="AD41" s="689">
        <v>1391147</v>
      </c>
      <c r="AE41" s="689"/>
      <c r="AF41" s="689"/>
      <c r="AG41" s="689"/>
      <c r="AH41" s="689"/>
      <c r="AI41" s="689"/>
      <c r="AJ41" s="689"/>
      <c r="AK41" s="689"/>
      <c r="AL41" s="690">
        <v>100</v>
      </c>
      <c r="AM41" s="670"/>
      <c r="AN41" s="670"/>
      <c r="AO41" s="691"/>
      <c r="AQ41" s="673" t="s">
        <v>350</v>
      </c>
      <c r="AR41" s="674"/>
      <c r="AS41" s="674"/>
      <c r="AT41" s="674"/>
      <c r="AU41" s="674"/>
      <c r="AV41" s="674"/>
      <c r="AW41" s="674"/>
      <c r="AX41" s="674"/>
      <c r="AY41" s="675"/>
      <c r="AZ41" s="610">
        <v>129395</v>
      </c>
      <c r="BA41" s="611"/>
      <c r="BB41" s="611"/>
      <c r="BC41" s="611"/>
      <c r="BD41" s="643"/>
      <c r="BE41" s="643"/>
      <c r="BF41" s="665"/>
      <c r="BG41" s="658"/>
      <c r="BH41" s="659"/>
      <c r="BI41" s="659"/>
      <c r="BJ41" s="659"/>
      <c r="BK41" s="659"/>
      <c r="BL41" s="217"/>
      <c r="BM41" s="608" t="s">
        <v>351</v>
      </c>
      <c r="BN41" s="608"/>
      <c r="BO41" s="608"/>
      <c r="BP41" s="608"/>
      <c r="BQ41" s="608"/>
      <c r="BR41" s="608"/>
      <c r="BS41" s="608"/>
      <c r="BT41" s="608"/>
      <c r="BU41" s="609"/>
      <c r="BV41" s="610" t="s">
        <v>130</v>
      </c>
      <c r="BW41" s="611"/>
      <c r="BX41" s="611"/>
      <c r="BY41" s="611"/>
      <c r="BZ41" s="611"/>
      <c r="CA41" s="611"/>
      <c r="CB41" s="620"/>
      <c r="CD41" s="607" t="s">
        <v>352</v>
      </c>
      <c r="CE41" s="608"/>
      <c r="CF41" s="608"/>
      <c r="CG41" s="608"/>
      <c r="CH41" s="608"/>
      <c r="CI41" s="608"/>
      <c r="CJ41" s="608"/>
      <c r="CK41" s="608"/>
      <c r="CL41" s="608"/>
      <c r="CM41" s="608"/>
      <c r="CN41" s="608"/>
      <c r="CO41" s="608"/>
      <c r="CP41" s="608"/>
      <c r="CQ41" s="609"/>
      <c r="CR41" s="610" t="s">
        <v>130</v>
      </c>
      <c r="CS41" s="643"/>
      <c r="CT41" s="643"/>
      <c r="CU41" s="643"/>
      <c r="CV41" s="643"/>
      <c r="CW41" s="643"/>
      <c r="CX41" s="643"/>
      <c r="CY41" s="644"/>
      <c r="CZ41" s="615" t="s">
        <v>130</v>
      </c>
      <c r="DA41" s="641"/>
      <c r="DB41" s="641"/>
      <c r="DC41" s="645"/>
      <c r="DD41" s="619" t="s">
        <v>130</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353</v>
      </c>
      <c r="AR42" s="680"/>
      <c r="AS42" s="680"/>
      <c r="AT42" s="680"/>
      <c r="AU42" s="680"/>
      <c r="AV42" s="680"/>
      <c r="AW42" s="680"/>
      <c r="AX42" s="680"/>
      <c r="AY42" s="681"/>
      <c r="AZ42" s="682">
        <v>57796</v>
      </c>
      <c r="BA42" s="683"/>
      <c r="BB42" s="683"/>
      <c r="BC42" s="683"/>
      <c r="BD42" s="669"/>
      <c r="BE42" s="669"/>
      <c r="BF42" s="671"/>
      <c r="BG42" s="660"/>
      <c r="BH42" s="661"/>
      <c r="BI42" s="661"/>
      <c r="BJ42" s="661"/>
      <c r="BK42" s="661"/>
      <c r="BL42" s="218"/>
      <c r="BM42" s="632" t="s">
        <v>354</v>
      </c>
      <c r="BN42" s="632"/>
      <c r="BO42" s="632"/>
      <c r="BP42" s="632"/>
      <c r="BQ42" s="632"/>
      <c r="BR42" s="632"/>
      <c r="BS42" s="632"/>
      <c r="BT42" s="632"/>
      <c r="BU42" s="633"/>
      <c r="BV42" s="682">
        <v>431</v>
      </c>
      <c r="BW42" s="683"/>
      <c r="BX42" s="683"/>
      <c r="BY42" s="683"/>
      <c r="BZ42" s="683"/>
      <c r="CA42" s="683"/>
      <c r="CB42" s="692"/>
      <c r="CD42" s="607" t="s">
        <v>355</v>
      </c>
      <c r="CE42" s="608"/>
      <c r="CF42" s="608"/>
      <c r="CG42" s="608"/>
      <c r="CH42" s="608"/>
      <c r="CI42" s="608"/>
      <c r="CJ42" s="608"/>
      <c r="CK42" s="608"/>
      <c r="CL42" s="608"/>
      <c r="CM42" s="608"/>
      <c r="CN42" s="608"/>
      <c r="CO42" s="608"/>
      <c r="CP42" s="608"/>
      <c r="CQ42" s="609"/>
      <c r="CR42" s="610">
        <v>664162</v>
      </c>
      <c r="CS42" s="643"/>
      <c r="CT42" s="643"/>
      <c r="CU42" s="643"/>
      <c r="CV42" s="643"/>
      <c r="CW42" s="643"/>
      <c r="CX42" s="643"/>
      <c r="CY42" s="644"/>
      <c r="CZ42" s="615">
        <v>25.9</v>
      </c>
      <c r="DA42" s="641"/>
      <c r="DB42" s="641"/>
      <c r="DC42" s="645"/>
      <c r="DD42" s="619">
        <v>196798</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356</v>
      </c>
      <c r="CD43" s="607" t="s">
        <v>357</v>
      </c>
      <c r="CE43" s="608"/>
      <c r="CF43" s="608"/>
      <c r="CG43" s="608"/>
      <c r="CH43" s="608"/>
      <c r="CI43" s="608"/>
      <c r="CJ43" s="608"/>
      <c r="CK43" s="608"/>
      <c r="CL43" s="608"/>
      <c r="CM43" s="608"/>
      <c r="CN43" s="608"/>
      <c r="CO43" s="608"/>
      <c r="CP43" s="608"/>
      <c r="CQ43" s="609"/>
      <c r="CR43" s="610">
        <v>16519</v>
      </c>
      <c r="CS43" s="643"/>
      <c r="CT43" s="643"/>
      <c r="CU43" s="643"/>
      <c r="CV43" s="643"/>
      <c r="CW43" s="643"/>
      <c r="CX43" s="643"/>
      <c r="CY43" s="644"/>
      <c r="CZ43" s="615">
        <v>0.6</v>
      </c>
      <c r="DA43" s="641"/>
      <c r="DB43" s="641"/>
      <c r="DC43" s="645"/>
      <c r="DD43" s="619">
        <v>16519</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358</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305</v>
      </c>
      <c r="CE44" s="647"/>
      <c r="CF44" s="607" t="s">
        <v>359</v>
      </c>
      <c r="CG44" s="608"/>
      <c r="CH44" s="608"/>
      <c r="CI44" s="608"/>
      <c r="CJ44" s="608"/>
      <c r="CK44" s="608"/>
      <c r="CL44" s="608"/>
      <c r="CM44" s="608"/>
      <c r="CN44" s="608"/>
      <c r="CO44" s="608"/>
      <c r="CP44" s="608"/>
      <c r="CQ44" s="609"/>
      <c r="CR44" s="610">
        <v>421988</v>
      </c>
      <c r="CS44" s="611"/>
      <c r="CT44" s="611"/>
      <c r="CU44" s="611"/>
      <c r="CV44" s="611"/>
      <c r="CW44" s="611"/>
      <c r="CX44" s="611"/>
      <c r="CY44" s="612"/>
      <c r="CZ44" s="615">
        <v>16.5</v>
      </c>
      <c r="DA44" s="616"/>
      <c r="DB44" s="616"/>
      <c r="DC44" s="622"/>
      <c r="DD44" s="619">
        <v>114011</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360</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361</v>
      </c>
      <c r="CG45" s="608"/>
      <c r="CH45" s="608"/>
      <c r="CI45" s="608"/>
      <c r="CJ45" s="608"/>
      <c r="CK45" s="608"/>
      <c r="CL45" s="608"/>
      <c r="CM45" s="608"/>
      <c r="CN45" s="608"/>
      <c r="CO45" s="608"/>
      <c r="CP45" s="608"/>
      <c r="CQ45" s="609"/>
      <c r="CR45" s="610">
        <v>133426</v>
      </c>
      <c r="CS45" s="643"/>
      <c r="CT45" s="643"/>
      <c r="CU45" s="643"/>
      <c r="CV45" s="643"/>
      <c r="CW45" s="643"/>
      <c r="CX45" s="643"/>
      <c r="CY45" s="644"/>
      <c r="CZ45" s="615">
        <v>5.2</v>
      </c>
      <c r="DA45" s="641"/>
      <c r="DB45" s="641"/>
      <c r="DC45" s="645"/>
      <c r="DD45" s="619">
        <v>6485</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362</v>
      </c>
      <c r="CG46" s="608"/>
      <c r="CH46" s="608"/>
      <c r="CI46" s="608"/>
      <c r="CJ46" s="608"/>
      <c r="CK46" s="608"/>
      <c r="CL46" s="608"/>
      <c r="CM46" s="608"/>
      <c r="CN46" s="608"/>
      <c r="CO46" s="608"/>
      <c r="CP46" s="608"/>
      <c r="CQ46" s="609"/>
      <c r="CR46" s="610">
        <v>274212</v>
      </c>
      <c r="CS46" s="611"/>
      <c r="CT46" s="611"/>
      <c r="CU46" s="611"/>
      <c r="CV46" s="611"/>
      <c r="CW46" s="611"/>
      <c r="CX46" s="611"/>
      <c r="CY46" s="612"/>
      <c r="CZ46" s="615">
        <v>10.7</v>
      </c>
      <c r="DA46" s="616"/>
      <c r="DB46" s="616"/>
      <c r="DC46" s="622"/>
      <c r="DD46" s="619">
        <v>106276</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363</v>
      </c>
      <c r="CG47" s="608"/>
      <c r="CH47" s="608"/>
      <c r="CI47" s="608"/>
      <c r="CJ47" s="608"/>
      <c r="CK47" s="608"/>
      <c r="CL47" s="608"/>
      <c r="CM47" s="608"/>
      <c r="CN47" s="608"/>
      <c r="CO47" s="608"/>
      <c r="CP47" s="608"/>
      <c r="CQ47" s="609"/>
      <c r="CR47" s="610">
        <v>242174</v>
      </c>
      <c r="CS47" s="643"/>
      <c r="CT47" s="643"/>
      <c r="CU47" s="643"/>
      <c r="CV47" s="643"/>
      <c r="CW47" s="643"/>
      <c r="CX47" s="643"/>
      <c r="CY47" s="644"/>
      <c r="CZ47" s="615">
        <v>9.5</v>
      </c>
      <c r="DA47" s="641"/>
      <c r="DB47" s="641"/>
      <c r="DC47" s="645"/>
      <c r="DD47" s="619">
        <v>82787</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0"/>
      <c r="CE48" s="651"/>
      <c r="CF48" s="607" t="s">
        <v>364</v>
      </c>
      <c r="CG48" s="608"/>
      <c r="CH48" s="608"/>
      <c r="CI48" s="608"/>
      <c r="CJ48" s="608"/>
      <c r="CK48" s="608"/>
      <c r="CL48" s="608"/>
      <c r="CM48" s="608"/>
      <c r="CN48" s="608"/>
      <c r="CO48" s="608"/>
      <c r="CP48" s="608"/>
      <c r="CQ48" s="609"/>
      <c r="CR48" s="610" t="s">
        <v>130</v>
      </c>
      <c r="CS48" s="611"/>
      <c r="CT48" s="611"/>
      <c r="CU48" s="611"/>
      <c r="CV48" s="611"/>
      <c r="CW48" s="611"/>
      <c r="CX48" s="611"/>
      <c r="CY48" s="612"/>
      <c r="CZ48" s="615" t="s">
        <v>235</v>
      </c>
      <c r="DA48" s="616"/>
      <c r="DB48" s="616"/>
      <c r="DC48" s="622"/>
      <c r="DD48" s="619" t="s">
        <v>130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365</v>
      </c>
      <c r="CE49" s="632"/>
      <c r="CF49" s="632"/>
      <c r="CG49" s="632"/>
      <c r="CH49" s="632"/>
      <c r="CI49" s="632"/>
      <c r="CJ49" s="632"/>
      <c r="CK49" s="632"/>
      <c r="CL49" s="632"/>
      <c r="CM49" s="632"/>
      <c r="CN49" s="632"/>
      <c r="CO49" s="632"/>
      <c r="CP49" s="632"/>
      <c r="CQ49" s="633"/>
      <c r="CR49" s="682">
        <v>2560348</v>
      </c>
      <c r="CS49" s="669"/>
      <c r="CT49" s="669"/>
      <c r="CU49" s="669"/>
      <c r="CV49" s="669"/>
      <c r="CW49" s="669"/>
      <c r="CX49" s="669"/>
      <c r="CY49" s="698"/>
      <c r="CZ49" s="690">
        <v>100</v>
      </c>
      <c r="DA49" s="699"/>
      <c r="DB49" s="699"/>
      <c r="DC49" s="700"/>
      <c r="DD49" s="701">
        <v>1792352</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U5vFvzeYkDJffA3k3ozwvwA6rKMsqT4yZBfTBl/Kc31xG6cpnGF+bZo2SpNLBE6dvZRvsql0+ExZwzzYTu2agg==" saltValue="ZF1Y/3Dq3xC8x+GAS3Lvq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366</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367</v>
      </c>
      <c r="DK2" s="710"/>
      <c r="DL2" s="710"/>
      <c r="DM2" s="710"/>
      <c r="DN2" s="710"/>
      <c r="DO2" s="711"/>
      <c r="DP2" s="222"/>
      <c r="DQ2" s="709" t="s">
        <v>368</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712" t="s">
        <v>369</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2">
      <c r="A5" s="714" t="s">
        <v>371</v>
      </c>
      <c r="B5" s="715"/>
      <c r="C5" s="715"/>
      <c r="D5" s="715"/>
      <c r="E5" s="715"/>
      <c r="F5" s="715"/>
      <c r="G5" s="715"/>
      <c r="H5" s="715"/>
      <c r="I5" s="715"/>
      <c r="J5" s="715"/>
      <c r="K5" s="715"/>
      <c r="L5" s="715"/>
      <c r="M5" s="715"/>
      <c r="N5" s="715"/>
      <c r="O5" s="715"/>
      <c r="P5" s="716"/>
      <c r="Q5" s="720" t="s">
        <v>372</v>
      </c>
      <c r="R5" s="721"/>
      <c r="S5" s="721"/>
      <c r="T5" s="721"/>
      <c r="U5" s="722"/>
      <c r="V5" s="720" t="s">
        <v>373</v>
      </c>
      <c r="W5" s="721"/>
      <c r="X5" s="721"/>
      <c r="Y5" s="721"/>
      <c r="Z5" s="722"/>
      <c r="AA5" s="720" t="s">
        <v>374</v>
      </c>
      <c r="AB5" s="721"/>
      <c r="AC5" s="721"/>
      <c r="AD5" s="721"/>
      <c r="AE5" s="721"/>
      <c r="AF5" s="726" t="s">
        <v>375</v>
      </c>
      <c r="AG5" s="721"/>
      <c r="AH5" s="721"/>
      <c r="AI5" s="721"/>
      <c r="AJ5" s="727"/>
      <c r="AK5" s="721" t="s">
        <v>376</v>
      </c>
      <c r="AL5" s="721"/>
      <c r="AM5" s="721"/>
      <c r="AN5" s="721"/>
      <c r="AO5" s="722"/>
      <c r="AP5" s="720" t="s">
        <v>377</v>
      </c>
      <c r="AQ5" s="721"/>
      <c r="AR5" s="721"/>
      <c r="AS5" s="721"/>
      <c r="AT5" s="722"/>
      <c r="AU5" s="720" t="s">
        <v>378</v>
      </c>
      <c r="AV5" s="721"/>
      <c r="AW5" s="721"/>
      <c r="AX5" s="721"/>
      <c r="AY5" s="727"/>
      <c r="AZ5" s="226"/>
      <c r="BA5" s="226"/>
      <c r="BB5" s="226"/>
      <c r="BC5" s="226"/>
      <c r="BD5" s="226"/>
      <c r="BE5" s="227"/>
      <c r="BF5" s="227"/>
      <c r="BG5" s="227"/>
      <c r="BH5" s="227"/>
      <c r="BI5" s="227"/>
      <c r="BJ5" s="227"/>
      <c r="BK5" s="227"/>
      <c r="BL5" s="227"/>
      <c r="BM5" s="227"/>
      <c r="BN5" s="227"/>
      <c r="BO5" s="227"/>
      <c r="BP5" s="227"/>
      <c r="BQ5" s="714" t="s">
        <v>379</v>
      </c>
      <c r="BR5" s="715"/>
      <c r="BS5" s="715"/>
      <c r="BT5" s="715"/>
      <c r="BU5" s="715"/>
      <c r="BV5" s="715"/>
      <c r="BW5" s="715"/>
      <c r="BX5" s="715"/>
      <c r="BY5" s="715"/>
      <c r="BZ5" s="715"/>
      <c r="CA5" s="715"/>
      <c r="CB5" s="715"/>
      <c r="CC5" s="715"/>
      <c r="CD5" s="715"/>
      <c r="CE5" s="715"/>
      <c r="CF5" s="715"/>
      <c r="CG5" s="716"/>
      <c r="CH5" s="720" t="s">
        <v>380</v>
      </c>
      <c r="CI5" s="721"/>
      <c r="CJ5" s="721"/>
      <c r="CK5" s="721"/>
      <c r="CL5" s="722"/>
      <c r="CM5" s="720" t="s">
        <v>381</v>
      </c>
      <c r="CN5" s="721"/>
      <c r="CO5" s="721"/>
      <c r="CP5" s="721"/>
      <c r="CQ5" s="722"/>
      <c r="CR5" s="720" t="s">
        <v>382</v>
      </c>
      <c r="CS5" s="721"/>
      <c r="CT5" s="721"/>
      <c r="CU5" s="721"/>
      <c r="CV5" s="722"/>
      <c r="CW5" s="720" t="s">
        <v>383</v>
      </c>
      <c r="CX5" s="721"/>
      <c r="CY5" s="721"/>
      <c r="CZ5" s="721"/>
      <c r="DA5" s="722"/>
      <c r="DB5" s="720" t="s">
        <v>384</v>
      </c>
      <c r="DC5" s="721"/>
      <c r="DD5" s="721"/>
      <c r="DE5" s="721"/>
      <c r="DF5" s="722"/>
      <c r="DG5" s="750" t="s">
        <v>385</v>
      </c>
      <c r="DH5" s="751"/>
      <c r="DI5" s="751"/>
      <c r="DJ5" s="751"/>
      <c r="DK5" s="752"/>
      <c r="DL5" s="750" t="s">
        <v>386</v>
      </c>
      <c r="DM5" s="751"/>
      <c r="DN5" s="751"/>
      <c r="DO5" s="751"/>
      <c r="DP5" s="752"/>
      <c r="DQ5" s="720" t="s">
        <v>387</v>
      </c>
      <c r="DR5" s="721"/>
      <c r="DS5" s="721"/>
      <c r="DT5" s="721"/>
      <c r="DU5" s="722"/>
      <c r="DV5" s="720" t="s">
        <v>378</v>
      </c>
      <c r="DW5" s="721"/>
      <c r="DX5" s="721"/>
      <c r="DY5" s="721"/>
      <c r="DZ5" s="727"/>
      <c r="EA5" s="228"/>
    </row>
    <row r="6" spans="1:131" s="229"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2">
      <c r="A7" s="230">
        <v>1</v>
      </c>
      <c r="B7" s="736" t="s">
        <v>388</v>
      </c>
      <c r="C7" s="737"/>
      <c r="D7" s="737"/>
      <c r="E7" s="737"/>
      <c r="F7" s="737"/>
      <c r="G7" s="737"/>
      <c r="H7" s="737"/>
      <c r="I7" s="737"/>
      <c r="J7" s="737"/>
      <c r="K7" s="737"/>
      <c r="L7" s="737"/>
      <c r="M7" s="737"/>
      <c r="N7" s="737"/>
      <c r="O7" s="737"/>
      <c r="P7" s="738"/>
      <c r="Q7" s="739">
        <v>2956</v>
      </c>
      <c r="R7" s="740"/>
      <c r="S7" s="740"/>
      <c r="T7" s="740"/>
      <c r="U7" s="740"/>
      <c r="V7" s="740">
        <v>2560</v>
      </c>
      <c r="W7" s="740"/>
      <c r="X7" s="740"/>
      <c r="Y7" s="740"/>
      <c r="Z7" s="740"/>
      <c r="AA7" s="740">
        <v>395</v>
      </c>
      <c r="AB7" s="740"/>
      <c r="AC7" s="740"/>
      <c r="AD7" s="740"/>
      <c r="AE7" s="741"/>
      <c r="AF7" s="742">
        <v>196</v>
      </c>
      <c r="AG7" s="743"/>
      <c r="AH7" s="743"/>
      <c r="AI7" s="743"/>
      <c r="AJ7" s="744"/>
      <c r="AK7" s="745">
        <v>249</v>
      </c>
      <c r="AL7" s="746"/>
      <c r="AM7" s="746"/>
      <c r="AN7" s="746"/>
      <c r="AO7" s="746"/>
      <c r="AP7" s="746">
        <v>2112</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583</v>
      </c>
      <c r="BT7" s="734"/>
      <c r="BU7" s="734"/>
      <c r="BV7" s="734"/>
      <c r="BW7" s="734"/>
      <c r="BX7" s="734"/>
      <c r="BY7" s="734"/>
      <c r="BZ7" s="734"/>
      <c r="CA7" s="734"/>
      <c r="CB7" s="734"/>
      <c r="CC7" s="734"/>
      <c r="CD7" s="734"/>
      <c r="CE7" s="734"/>
      <c r="CF7" s="734"/>
      <c r="CG7" s="749"/>
      <c r="CH7" s="730">
        <v>-2</v>
      </c>
      <c r="CI7" s="731"/>
      <c r="CJ7" s="731"/>
      <c r="CK7" s="731"/>
      <c r="CL7" s="732"/>
      <c r="CM7" s="730">
        <v>14</v>
      </c>
      <c r="CN7" s="731"/>
      <c r="CO7" s="731"/>
      <c r="CP7" s="731"/>
      <c r="CQ7" s="732"/>
      <c r="CR7" s="730">
        <v>10</v>
      </c>
      <c r="CS7" s="731"/>
      <c r="CT7" s="731"/>
      <c r="CU7" s="731"/>
      <c r="CV7" s="732"/>
      <c r="CW7" s="730">
        <v>27</v>
      </c>
      <c r="CX7" s="731"/>
      <c r="CY7" s="731"/>
      <c r="CZ7" s="731"/>
      <c r="DA7" s="732"/>
      <c r="DB7" s="730" t="s">
        <v>576</v>
      </c>
      <c r="DC7" s="731"/>
      <c r="DD7" s="731"/>
      <c r="DE7" s="731"/>
      <c r="DF7" s="732"/>
      <c r="DG7" s="730" t="s">
        <v>576</v>
      </c>
      <c r="DH7" s="731"/>
      <c r="DI7" s="731"/>
      <c r="DJ7" s="731"/>
      <c r="DK7" s="732"/>
      <c r="DL7" s="730" t="s">
        <v>576</v>
      </c>
      <c r="DM7" s="731"/>
      <c r="DN7" s="731"/>
      <c r="DO7" s="731"/>
      <c r="DP7" s="732"/>
      <c r="DQ7" s="730" t="s">
        <v>576</v>
      </c>
      <c r="DR7" s="731"/>
      <c r="DS7" s="731"/>
      <c r="DT7" s="731"/>
      <c r="DU7" s="732"/>
      <c r="DV7" s="733"/>
      <c r="DW7" s="734"/>
      <c r="DX7" s="734"/>
      <c r="DY7" s="734"/>
      <c r="DZ7" s="735"/>
      <c r="EA7" s="228"/>
    </row>
    <row r="8" spans="1:131" s="229" customFormat="1" ht="26.25" customHeight="1" x14ac:dyDescent="0.2">
      <c r="A8" s="232">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8"/>
    </row>
    <row r="9" spans="1:131" s="229" customFormat="1" ht="26.25" customHeight="1" x14ac:dyDescent="0.2">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2">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2">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2">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2">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2">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2">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2">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2">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2">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2">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2">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5">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2">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389</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5">
      <c r="A23" s="234" t="s">
        <v>390</v>
      </c>
      <c r="B23" s="776" t="s">
        <v>391</v>
      </c>
      <c r="C23" s="777"/>
      <c r="D23" s="777"/>
      <c r="E23" s="777"/>
      <c r="F23" s="777"/>
      <c r="G23" s="777"/>
      <c r="H23" s="777"/>
      <c r="I23" s="777"/>
      <c r="J23" s="777"/>
      <c r="K23" s="777"/>
      <c r="L23" s="777"/>
      <c r="M23" s="777"/>
      <c r="N23" s="777"/>
      <c r="O23" s="777"/>
      <c r="P23" s="778"/>
      <c r="Q23" s="779">
        <v>2956</v>
      </c>
      <c r="R23" s="780"/>
      <c r="S23" s="780"/>
      <c r="T23" s="780"/>
      <c r="U23" s="780"/>
      <c r="V23" s="780">
        <v>2560</v>
      </c>
      <c r="W23" s="780"/>
      <c r="X23" s="780"/>
      <c r="Y23" s="780"/>
      <c r="Z23" s="780"/>
      <c r="AA23" s="780">
        <v>395</v>
      </c>
      <c r="AB23" s="780"/>
      <c r="AC23" s="780"/>
      <c r="AD23" s="780"/>
      <c r="AE23" s="781"/>
      <c r="AF23" s="782">
        <v>196</v>
      </c>
      <c r="AG23" s="780"/>
      <c r="AH23" s="780"/>
      <c r="AI23" s="780"/>
      <c r="AJ23" s="783"/>
      <c r="AK23" s="784"/>
      <c r="AL23" s="785"/>
      <c r="AM23" s="785"/>
      <c r="AN23" s="785"/>
      <c r="AO23" s="785"/>
      <c r="AP23" s="780">
        <v>2112</v>
      </c>
      <c r="AQ23" s="780"/>
      <c r="AR23" s="780"/>
      <c r="AS23" s="780"/>
      <c r="AT23" s="780"/>
      <c r="AU23" s="796"/>
      <c r="AV23" s="796"/>
      <c r="AW23" s="796"/>
      <c r="AX23" s="796"/>
      <c r="AY23" s="797"/>
      <c r="AZ23" s="798" t="s">
        <v>392</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2">
      <c r="A24" s="795" t="s">
        <v>393</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5">
      <c r="A25" s="712" t="s">
        <v>394</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371</v>
      </c>
      <c r="B26" s="715"/>
      <c r="C26" s="715"/>
      <c r="D26" s="715"/>
      <c r="E26" s="715"/>
      <c r="F26" s="715"/>
      <c r="G26" s="715"/>
      <c r="H26" s="715"/>
      <c r="I26" s="715"/>
      <c r="J26" s="715"/>
      <c r="K26" s="715"/>
      <c r="L26" s="715"/>
      <c r="M26" s="715"/>
      <c r="N26" s="715"/>
      <c r="O26" s="715"/>
      <c r="P26" s="716"/>
      <c r="Q26" s="720" t="s">
        <v>395</v>
      </c>
      <c r="R26" s="721"/>
      <c r="S26" s="721"/>
      <c r="T26" s="721"/>
      <c r="U26" s="722"/>
      <c r="V26" s="720" t="s">
        <v>396</v>
      </c>
      <c r="W26" s="721"/>
      <c r="X26" s="721"/>
      <c r="Y26" s="721"/>
      <c r="Z26" s="722"/>
      <c r="AA26" s="720" t="s">
        <v>397</v>
      </c>
      <c r="AB26" s="721"/>
      <c r="AC26" s="721"/>
      <c r="AD26" s="721"/>
      <c r="AE26" s="721"/>
      <c r="AF26" s="801" t="s">
        <v>398</v>
      </c>
      <c r="AG26" s="802"/>
      <c r="AH26" s="802"/>
      <c r="AI26" s="802"/>
      <c r="AJ26" s="803"/>
      <c r="AK26" s="721" t="s">
        <v>399</v>
      </c>
      <c r="AL26" s="721"/>
      <c r="AM26" s="721"/>
      <c r="AN26" s="721"/>
      <c r="AO26" s="722"/>
      <c r="AP26" s="720" t="s">
        <v>400</v>
      </c>
      <c r="AQ26" s="721"/>
      <c r="AR26" s="721"/>
      <c r="AS26" s="721"/>
      <c r="AT26" s="722"/>
      <c r="AU26" s="720" t="s">
        <v>401</v>
      </c>
      <c r="AV26" s="721"/>
      <c r="AW26" s="721"/>
      <c r="AX26" s="721"/>
      <c r="AY26" s="722"/>
      <c r="AZ26" s="720" t="s">
        <v>402</v>
      </c>
      <c r="BA26" s="721"/>
      <c r="BB26" s="721"/>
      <c r="BC26" s="721"/>
      <c r="BD26" s="722"/>
      <c r="BE26" s="720" t="s">
        <v>378</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6">
        <v>1</v>
      </c>
      <c r="B28" s="736" t="s">
        <v>403</v>
      </c>
      <c r="C28" s="737"/>
      <c r="D28" s="737"/>
      <c r="E28" s="737"/>
      <c r="F28" s="737"/>
      <c r="G28" s="737"/>
      <c r="H28" s="737"/>
      <c r="I28" s="737"/>
      <c r="J28" s="737"/>
      <c r="K28" s="737"/>
      <c r="L28" s="737"/>
      <c r="M28" s="737"/>
      <c r="N28" s="737"/>
      <c r="O28" s="737"/>
      <c r="P28" s="738"/>
      <c r="Q28" s="809">
        <v>301</v>
      </c>
      <c r="R28" s="810"/>
      <c r="S28" s="810"/>
      <c r="T28" s="810"/>
      <c r="U28" s="810"/>
      <c r="V28" s="810">
        <v>291</v>
      </c>
      <c r="W28" s="810"/>
      <c r="X28" s="810"/>
      <c r="Y28" s="810"/>
      <c r="Z28" s="810"/>
      <c r="AA28" s="810">
        <v>10</v>
      </c>
      <c r="AB28" s="810"/>
      <c r="AC28" s="810"/>
      <c r="AD28" s="810"/>
      <c r="AE28" s="811"/>
      <c r="AF28" s="812">
        <v>10</v>
      </c>
      <c r="AG28" s="810"/>
      <c r="AH28" s="810"/>
      <c r="AI28" s="810"/>
      <c r="AJ28" s="813"/>
      <c r="AK28" s="814">
        <v>36</v>
      </c>
      <c r="AL28" s="815"/>
      <c r="AM28" s="815"/>
      <c r="AN28" s="815"/>
      <c r="AO28" s="815"/>
      <c r="AP28" s="815" t="s">
        <v>576</v>
      </c>
      <c r="AQ28" s="815"/>
      <c r="AR28" s="815"/>
      <c r="AS28" s="815"/>
      <c r="AT28" s="815"/>
      <c r="AU28" s="815" t="s">
        <v>576</v>
      </c>
      <c r="AV28" s="815"/>
      <c r="AW28" s="815"/>
      <c r="AX28" s="815"/>
      <c r="AY28" s="815"/>
      <c r="AZ28" s="816" t="s">
        <v>576</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6">
        <v>2</v>
      </c>
      <c r="B29" s="767" t="s">
        <v>404</v>
      </c>
      <c r="C29" s="768"/>
      <c r="D29" s="768"/>
      <c r="E29" s="768"/>
      <c r="F29" s="768"/>
      <c r="G29" s="768"/>
      <c r="H29" s="768"/>
      <c r="I29" s="768"/>
      <c r="J29" s="768"/>
      <c r="K29" s="768"/>
      <c r="L29" s="768"/>
      <c r="M29" s="768"/>
      <c r="N29" s="768"/>
      <c r="O29" s="768"/>
      <c r="P29" s="769"/>
      <c r="Q29" s="770">
        <v>337</v>
      </c>
      <c r="R29" s="771"/>
      <c r="S29" s="771"/>
      <c r="T29" s="771"/>
      <c r="U29" s="771"/>
      <c r="V29" s="771">
        <v>317</v>
      </c>
      <c r="W29" s="771"/>
      <c r="X29" s="771"/>
      <c r="Y29" s="771"/>
      <c r="Z29" s="771"/>
      <c r="AA29" s="771">
        <v>20</v>
      </c>
      <c r="AB29" s="771"/>
      <c r="AC29" s="771"/>
      <c r="AD29" s="771"/>
      <c r="AE29" s="772"/>
      <c r="AF29" s="773">
        <v>20</v>
      </c>
      <c r="AG29" s="774"/>
      <c r="AH29" s="774"/>
      <c r="AI29" s="774"/>
      <c r="AJ29" s="775"/>
      <c r="AK29" s="821">
        <v>211</v>
      </c>
      <c r="AL29" s="817"/>
      <c r="AM29" s="817"/>
      <c r="AN29" s="817"/>
      <c r="AO29" s="817"/>
      <c r="AP29" s="817" t="s">
        <v>576</v>
      </c>
      <c r="AQ29" s="817"/>
      <c r="AR29" s="817"/>
      <c r="AS29" s="817"/>
      <c r="AT29" s="817"/>
      <c r="AU29" s="817" t="s">
        <v>576</v>
      </c>
      <c r="AV29" s="817"/>
      <c r="AW29" s="817"/>
      <c r="AX29" s="817"/>
      <c r="AY29" s="817"/>
      <c r="AZ29" s="818" t="s">
        <v>576</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6">
        <v>3</v>
      </c>
      <c r="B30" s="767" t="s">
        <v>405</v>
      </c>
      <c r="C30" s="768"/>
      <c r="D30" s="768"/>
      <c r="E30" s="768"/>
      <c r="F30" s="768"/>
      <c r="G30" s="768"/>
      <c r="H30" s="768"/>
      <c r="I30" s="768"/>
      <c r="J30" s="768"/>
      <c r="K30" s="768"/>
      <c r="L30" s="768"/>
      <c r="M30" s="768"/>
      <c r="N30" s="768"/>
      <c r="O30" s="768"/>
      <c r="P30" s="769"/>
      <c r="Q30" s="770">
        <v>240</v>
      </c>
      <c r="R30" s="771"/>
      <c r="S30" s="771"/>
      <c r="T30" s="771"/>
      <c r="U30" s="771"/>
      <c r="V30" s="771">
        <v>216</v>
      </c>
      <c r="W30" s="771"/>
      <c r="X30" s="771"/>
      <c r="Y30" s="771"/>
      <c r="Z30" s="771"/>
      <c r="AA30" s="771">
        <v>24</v>
      </c>
      <c r="AB30" s="771"/>
      <c r="AC30" s="771"/>
      <c r="AD30" s="771"/>
      <c r="AE30" s="772"/>
      <c r="AF30" s="773">
        <v>24</v>
      </c>
      <c r="AG30" s="774"/>
      <c r="AH30" s="774"/>
      <c r="AI30" s="774"/>
      <c r="AJ30" s="775"/>
      <c r="AK30" s="821">
        <v>51</v>
      </c>
      <c r="AL30" s="817"/>
      <c r="AM30" s="817"/>
      <c r="AN30" s="817"/>
      <c r="AO30" s="817"/>
      <c r="AP30" s="817" t="s">
        <v>576</v>
      </c>
      <c r="AQ30" s="817"/>
      <c r="AR30" s="817"/>
      <c r="AS30" s="817"/>
      <c r="AT30" s="817"/>
      <c r="AU30" s="817" t="s">
        <v>576</v>
      </c>
      <c r="AV30" s="817"/>
      <c r="AW30" s="817"/>
      <c r="AX30" s="817"/>
      <c r="AY30" s="817"/>
      <c r="AZ30" s="818" t="s">
        <v>576</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6">
        <v>4</v>
      </c>
      <c r="B31" s="767" t="s">
        <v>406</v>
      </c>
      <c r="C31" s="768"/>
      <c r="D31" s="768"/>
      <c r="E31" s="768"/>
      <c r="F31" s="768"/>
      <c r="G31" s="768"/>
      <c r="H31" s="768"/>
      <c r="I31" s="768"/>
      <c r="J31" s="768"/>
      <c r="K31" s="768"/>
      <c r="L31" s="768"/>
      <c r="M31" s="768"/>
      <c r="N31" s="768"/>
      <c r="O31" s="768"/>
      <c r="P31" s="769"/>
      <c r="Q31" s="770">
        <v>24</v>
      </c>
      <c r="R31" s="771"/>
      <c r="S31" s="771"/>
      <c r="T31" s="771"/>
      <c r="U31" s="771"/>
      <c r="V31" s="771">
        <v>24</v>
      </c>
      <c r="W31" s="771"/>
      <c r="X31" s="771"/>
      <c r="Y31" s="771"/>
      <c r="Z31" s="771"/>
      <c r="AA31" s="771">
        <v>1</v>
      </c>
      <c r="AB31" s="771"/>
      <c r="AC31" s="771"/>
      <c r="AD31" s="771"/>
      <c r="AE31" s="772"/>
      <c r="AF31" s="773">
        <v>1</v>
      </c>
      <c r="AG31" s="774"/>
      <c r="AH31" s="774"/>
      <c r="AI31" s="774"/>
      <c r="AJ31" s="775"/>
      <c r="AK31" s="821">
        <v>10</v>
      </c>
      <c r="AL31" s="817"/>
      <c r="AM31" s="817"/>
      <c r="AN31" s="817"/>
      <c r="AO31" s="817"/>
      <c r="AP31" s="817" t="s">
        <v>576</v>
      </c>
      <c r="AQ31" s="817"/>
      <c r="AR31" s="817"/>
      <c r="AS31" s="817"/>
      <c r="AT31" s="817"/>
      <c r="AU31" s="817" t="s">
        <v>576</v>
      </c>
      <c r="AV31" s="817"/>
      <c r="AW31" s="817"/>
      <c r="AX31" s="817"/>
      <c r="AY31" s="817"/>
      <c r="AZ31" s="818" t="s">
        <v>576</v>
      </c>
      <c r="BA31" s="818"/>
      <c r="BB31" s="818"/>
      <c r="BC31" s="818"/>
      <c r="BD31" s="818"/>
      <c r="BE31" s="819"/>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6">
        <v>5</v>
      </c>
      <c r="B32" s="767" t="s">
        <v>407</v>
      </c>
      <c r="C32" s="768"/>
      <c r="D32" s="768"/>
      <c r="E32" s="768"/>
      <c r="F32" s="768"/>
      <c r="G32" s="768"/>
      <c r="H32" s="768"/>
      <c r="I32" s="768"/>
      <c r="J32" s="768"/>
      <c r="K32" s="768"/>
      <c r="L32" s="768"/>
      <c r="M32" s="768"/>
      <c r="N32" s="768"/>
      <c r="O32" s="768"/>
      <c r="P32" s="769"/>
      <c r="Q32" s="770">
        <v>101</v>
      </c>
      <c r="R32" s="771"/>
      <c r="S32" s="771"/>
      <c r="T32" s="771"/>
      <c r="U32" s="771"/>
      <c r="V32" s="771">
        <v>97</v>
      </c>
      <c r="W32" s="771"/>
      <c r="X32" s="771"/>
      <c r="Y32" s="771"/>
      <c r="Z32" s="771"/>
      <c r="AA32" s="771">
        <v>3</v>
      </c>
      <c r="AB32" s="771"/>
      <c r="AC32" s="771"/>
      <c r="AD32" s="771"/>
      <c r="AE32" s="772"/>
      <c r="AF32" s="773">
        <v>3</v>
      </c>
      <c r="AG32" s="774"/>
      <c r="AH32" s="774"/>
      <c r="AI32" s="774"/>
      <c r="AJ32" s="775"/>
      <c r="AK32" s="821">
        <v>66</v>
      </c>
      <c r="AL32" s="817"/>
      <c r="AM32" s="817"/>
      <c r="AN32" s="817"/>
      <c r="AO32" s="817"/>
      <c r="AP32" s="817">
        <v>233</v>
      </c>
      <c r="AQ32" s="817"/>
      <c r="AR32" s="817"/>
      <c r="AS32" s="817"/>
      <c r="AT32" s="817"/>
      <c r="AU32" s="817">
        <v>194</v>
      </c>
      <c r="AV32" s="817"/>
      <c r="AW32" s="817"/>
      <c r="AX32" s="817"/>
      <c r="AY32" s="817"/>
      <c r="AZ32" s="818" t="s">
        <v>576</v>
      </c>
      <c r="BA32" s="818"/>
      <c r="BB32" s="818"/>
      <c r="BC32" s="818"/>
      <c r="BD32" s="818"/>
      <c r="BE32" s="819" t="s">
        <v>408</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6">
        <v>6</v>
      </c>
      <c r="B33" s="767" t="s">
        <v>409</v>
      </c>
      <c r="C33" s="768"/>
      <c r="D33" s="768"/>
      <c r="E33" s="768"/>
      <c r="F33" s="768"/>
      <c r="G33" s="768"/>
      <c r="H33" s="768"/>
      <c r="I33" s="768"/>
      <c r="J33" s="768"/>
      <c r="K33" s="768"/>
      <c r="L33" s="768"/>
      <c r="M33" s="768"/>
      <c r="N33" s="768"/>
      <c r="O33" s="768"/>
      <c r="P33" s="769"/>
      <c r="Q33" s="770">
        <v>42</v>
      </c>
      <c r="R33" s="771"/>
      <c r="S33" s="771"/>
      <c r="T33" s="771"/>
      <c r="U33" s="771"/>
      <c r="V33" s="771">
        <v>38</v>
      </c>
      <c r="W33" s="771"/>
      <c r="X33" s="771"/>
      <c r="Y33" s="771"/>
      <c r="Z33" s="771"/>
      <c r="AA33" s="771">
        <v>5</v>
      </c>
      <c r="AB33" s="771"/>
      <c r="AC33" s="771"/>
      <c r="AD33" s="771"/>
      <c r="AE33" s="772"/>
      <c r="AF33" s="773">
        <v>5</v>
      </c>
      <c r="AG33" s="774"/>
      <c r="AH33" s="774"/>
      <c r="AI33" s="774"/>
      <c r="AJ33" s="775"/>
      <c r="AK33" s="821">
        <v>18</v>
      </c>
      <c r="AL33" s="817"/>
      <c r="AM33" s="817"/>
      <c r="AN33" s="817"/>
      <c r="AO33" s="817"/>
      <c r="AP33" s="817">
        <v>69</v>
      </c>
      <c r="AQ33" s="817"/>
      <c r="AR33" s="817"/>
      <c r="AS33" s="817"/>
      <c r="AT33" s="817"/>
      <c r="AU33" s="817">
        <v>69</v>
      </c>
      <c r="AV33" s="817"/>
      <c r="AW33" s="817"/>
      <c r="AX33" s="817"/>
      <c r="AY33" s="817"/>
      <c r="AZ33" s="818" t="s">
        <v>576</v>
      </c>
      <c r="BA33" s="818"/>
      <c r="BB33" s="818"/>
      <c r="BC33" s="818"/>
      <c r="BD33" s="818"/>
      <c r="BE33" s="819" t="s">
        <v>408</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410</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4" t="s">
        <v>390</v>
      </c>
      <c r="B63" s="776" t="s">
        <v>411</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63</v>
      </c>
      <c r="AG63" s="831"/>
      <c r="AH63" s="831"/>
      <c r="AI63" s="831"/>
      <c r="AJ63" s="832"/>
      <c r="AK63" s="833"/>
      <c r="AL63" s="828"/>
      <c r="AM63" s="828"/>
      <c r="AN63" s="828"/>
      <c r="AO63" s="828"/>
      <c r="AP63" s="831">
        <v>302</v>
      </c>
      <c r="AQ63" s="831"/>
      <c r="AR63" s="831"/>
      <c r="AS63" s="831"/>
      <c r="AT63" s="831"/>
      <c r="AU63" s="831">
        <v>263</v>
      </c>
      <c r="AV63" s="831"/>
      <c r="AW63" s="831"/>
      <c r="AX63" s="831"/>
      <c r="AY63" s="831"/>
      <c r="AZ63" s="835"/>
      <c r="BA63" s="835"/>
      <c r="BB63" s="835"/>
      <c r="BC63" s="835"/>
      <c r="BD63" s="835"/>
      <c r="BE63" s="836"/>
      <c r="BF63" s="836"/>
      <c r="BG63" s="836"/>
      <c r="BH63" s="836"/>
      <c r="BI63" s="837"/>
      <c r="BJ63" s="838" t="s">
        <v>412</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414</v>
      </c>
      <c r="B66" s="715"/>
      <c r="C66" s="715"/>
      <c r="D66" s="715"/>
      <c r="E66" s="715"/>
      <c r="F66" s="715"/>
      <c r="G66" s="715"/>
      <c r="H66" s="715"/>
      <c r="I66" s="715"/>
      <c r="J66" s="715"/>
      <c r="K66" s="715"/>
      <c r="L66" s="715"/>
      <c r="M66" s="715"/>
      <c r="N66" s="715"/>
      <c r="O66" s="715"/>
      <c r="P66" s="716"/>
      <c r="Q66" s="720" t="s">
        <v>415</v>
      </c>
      <c r="R66" s="721"/>
      <c r="S66" s="721"/>
      <c r="T66" s="721"/>
      <c r="U66" s="722"/>
      <c r="V66" s="720" t="s">
        <v>416</v>
      </c>
      <c r="W66" s="721"/>
      <c r="X66" s="721"/>
      <c r="Y66" s="721"/>
      <c r="Z66" s="722"/>
      <c r="AA66" s="720" t="s">
        <v>417</v>
      </c>
      <c r="AB66" s="721"/>
      <c r="AC66" s="721"/>
      <c r="AD66" s="721"/>
      <c r="AE66" s="722"/>
      <c r="AF66" s="841" t="s">
        <v>418</v>
      </c>
      <c r="AG66" s="802"/>
      <c r="AH66" s="802"/>
      <c r="AI66" s="802"/>
      <c r="AJ66" s="842"/>
      <c r="AK66" s="720" t="s">
        <v>419</v>
      </c>
      <c r="AL66" s="715"/>
      <c r="AM66" s="715"/>
      <c r="AN66" s="715"/>
      <c r="AO66" s="716"/>
      <c r="AP66" s="720" t="s">
        <v>420</v>
      </c>
      <c r="AQ66" s="721"/>
      <c r="AR66" s="721"/>
      <c r="AS66" s="721"/>
      <c r="AT66" s="722"/>
      <c r="AU66" s="720" t="s">
        <v>421</v>
      </c>
      <c r="AV66" s="721"/>
      <c r="AW66" s="721"/>
      <c r="AX66" s="721"/>
      <c r="AY66" s="722"/>
      <c r="AZ66" s="720" t="s">
        <v>378</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0">
        <v>1</v>
      </c>
      <c r="B68" s="856" t="s">
        <v>577</v>
      </c>
      <c r="C68" s="857"/>
      <c r="D68" s="857"/>
      <c r="E68" s="857"/>
      <c r="F68" s="857"/>
      <c r="G68" s="857"/>
      <c r="H68" s="857"/>
      <c r="I68" s="857"/>
      <c r="J68" s="857"/>
      <c r="K68" s="857"/>
      <c r="L68" s="857"/>
      <c r="M68" s="857"/>
      <c r="N68" s="857"/>
      <c r="O68" s="857"/>
      <c r="P68" s="858"/>
      <c r="Q68" s="859">
        <v>1996</v>
      </c>
      <c r="R68" s="853"/>
      <c r="S68" s="853"/>
      <c r="T68" s="853"/>
      <c r="U68" s="853"/>
      <c r="V68" s="853">
        <v>1779</v>
      </c>
      <c r="W68" s="853"/>
      <c r="X68" s="853"/>
      <c r="Y68" s="853"/>
      <c r="Z68" s="853"/>
      <c r="AA68" s="853">
        <v>217</v>
      </c>
      <c r="AB68" s="853"/>
      <c r="AC68" s="853"/>
      <c r="AD68" s="853"/>
      <c r="AE68" s="853"/>
      <c r="AF68" s="853">
        <v>217</v>
      </c>
      <c r="AG68" s="853"/>
      <c r="AH68" s="853"/>
      <c r="AI68" s="853"/>
      <c r="AJ68" s="853"/>
      <c r="AK68" s="853">
        <v>58</v>
      </c>
      <c r="AL68" s="853"/>
      <c r="AM68" s="853"/>
      <c r="AN68" s="853"/>
      <c r="AO68" s="853"/>
      <c r="AP68" s="853" t="s">
        <v>576</v>
      </c>
      <c r="AQ68" s="853"/>
      <c r="AR68" s="853"/>
      <c r="AS68" s="853"/>
      <c r="AT68" s="853"/>
      <c r="AU68" s="853" t="s">
        <v>576</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2">
        <v>2</v>
      </c>
      <c r="B69" s="860" t="s">
        <v>578</v>
      </c>
      <c r="C69" s="861"/>
      <c r="D69" s="861"/>
      <c r="E69" s="861"/>
      <c r="F69" s="861"/>
      <c r="G69" s="861"/>
      <c r="H69" s="861"/>
      <c r="I69" s="861"/>
      <c r="J69" s="861"/>
      <c r="K69" s="861"/>
      <c r="L69" s="861"/>
      <c r="M69" s="861"/>
      <c r="N69" s="861"/>
      <c r="O69" s="861"/>
      <c r="P69" s="862"/>
      <c r="Q69" s="863">
        <v>45</v>
      </c>
      <c r="R69" s="817"/>
      <c r="S69" s="817"/>
      <c r="T69" s="817"/>
      <c r="U69" s="817"/>
      <c r="V69" s="817">
        <v>40</v>
      </c>
      <c r="W69" s="817"/>
      <c r="X69" s="817"/>
      <c r="Y69" s="817"/>
      <c r="Z69" s="817"/>
      <c r="AA69" s="817">
        <v>5</v>
      </c>
      <c r="AB69" s="817"/>
      <c r="AC69" s="817"/>
      <c r="AD69" s="817"/>
      <c r="AE69" s="817"/>
      <c r="AF69" s="817">
        <v>5</v>
      </c>
      <c r="AG69" s="817"/>
      <c r="AH69" s="817"/>
      <c r="AI69" s="817"/>
      <c r="AJ69" s="817"/>
      <c r="AK69" s="817">
        <v>28</v>
      </c>
      <c r="AL69" s="817"/>
      <c r="AM69" s="817"/>
      <c r="AN69" s="817"/>
      <c r="AO69" s="817"/>
      <c r="AP69" s="817" t="s">
        <v>576</v>
      </c>
      <c r="AQ69" s="817"/>
      <c r="AR69" s="817"/>
      <c r="AS69" s="817"/>
      <c r="AT69" s="817"/>
      <c r="AU69" s="817" t="s">
        <v>576</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2">
        <v>3</v>
      </c>
      <c r="B70" s="860" t="s">
        <v>579</v>
      </c>
      <c r="C70" s="861"/>
      <c r="D70" s="861"/>
      <c r="E70" s="861"/>
      <c r="F70" s="861"/>
      <c r="G70" s="861"/>
      <c r="H70" s="861"/>
      <c r="I70" s="861"/>
      <c r="J70" s="861"/>
      <c r="K70" s="861"/>
      <c r="L70" s="861"/>
      <c r="M70" s="861"/>
      <c r="N70" s="861"/>
      <c r="O70" s="861"/>
      <c r="P70" s="862"/>
      <c r="Q70" s="863">
        <v>22</v>
      </c>
      <c r="R70" s="817"/>
      <c r="S70" s="817"/>
      <c r="T70" s="817"/>
      <c r="U70" s="817"/>
      <c r="V70" s="817">
        <v>18</v>
      </c>
      <c r="W70" s="817"/>
      <c r="X70" s="817"/>
      <c r="Y70" s="817"/>
      <c r="Z70" s="817"/>
      <c r="AA70" s="817">
        <v>3</v>
      </c>
      <c r="AB70" s="817"/>
      <c r="AC70" s="817"/>
      <c r="AD70" s="817"/>
      <c r="AE70" s="817"/>
      <c r="AF70" s="817">
        <v>3</v>
      </c>
      <c r="AG70" s="817"/>
      <c r="AH70" s="817"/>
      <c r="AI70" s="817"/>
      <c r="AJ70" s="817"/>
      <c r="AK70" s="817" t="s">
        <v>576</v>
      </c>
      <c r="AL70" s="817"/>
      <c r="AM70" s="817"/>
      <c r="AN70" s="817"/>
      <c r="AO70" s="817"/>
      <c r="AP70" s="817" t="s">
        <v>576</v>
      </c>
      <c r="AQ70" s="817"/>
      <c r="AR70" s="817"/>
      <c r="AS70" s="817"/>
      <c r="AT70" s="817"/>
      <c r="AU70" s="817" t="s">
        <v>576</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2">
        <v>4</v>
      </c>
      <c r="B71" s="860" t="s">
        <v>580</v>
      </c>
      <c r="C71" s="861"/>
      <c r="D71" s="861"/>
      <c r="E71" s="861"/>
      <c r="F71" s="861"/>
      <c r="G71" s="861"/>
      <c r="H71" s="861"/>
      <c r="I71" s="861"/>
      <c r="J71" s="861"/>
      <c r="K71" s="861"/>
      <c r="L71" s="861"/>
      <c r="M71" s="861"/>
      <c r="N71" s="861"/>
      <c r="O71" s="861"/>
      <c r="P71" s="862"/>
      <c r="Q71" s="863">
        <v>112</v>
      </c>
      <c r="R71" s="817"/>
      <c r="S71" s="817"/>
      <c r="T71" s="817"/>
      <c r="U71" s="817"/>
      <c r="V71" s="817">
        <v>107</v>
      </c>
      <c r="W71" s="817"/>
      <c r="X71" s="817"/>
      <c r="Y71" s="817"/>
      <c r="Z71" s="817"/>
      <c r="AA71" s="817">
        <v>5</v>
      </c>
      <c r="AB71" s="817"/>
      <c r="AC71" s="817"/>
      <c r="AD71" s="817"/>
      <c r="AE71" s="817"/>
      <c r="AF71" s="817">
        <v>5</v>
      </c>
      <c r="AG71" s="817"/>
      <c r="AH71" s="817"/>
      <c r="AI71" s="817"/>
      <c r="AJ71" s="817"/>
      <c r="AK71" s="817">
        <v>6</v>
      </c>
      <c r="AL71" s="817"/>
      <c r="AM71" s="817"/>
      <c r="AN71" s="817"/>
      <c r="AO71" s="817"/>
      <c r="AP71" s="817" t="s">
        <v>576</v>
      </c>
      <c r="AQ71" s="817"/>
      <c r="AR71" s="817"/>
      <c r="AS71" s="817"/>
      <c r="AT71" s="817"/>
      <c r="AU71" s="817" t="s">
        <v>576</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2">
        <v>5</v>
      </c>
      <c r="B72" s="860" t="s">
        <v>581</v>
      </c>
      <c r="C72" s="861"/>
      <c r="D72" s="861"/>
      <c r="E72" s="861"/>
      <c r="F72" s="861"/>
      <c r="G72" s="861"/>
      <c r="H72" s="861"/>
      <c r="I72" s="861"/>
      <c r="J72" s="861"/>
      <c r="K72" s="861"/>
      <c r="L72" s="861"/>
      <c r="M72" s="861"/>
      <c r="N72" s="861"/>
      <c r="O72" s="861"/>
      <c r="P72" s="862"/>
      <c r="Q72" s="863">
        <v>165450</v>
      </c>
      <c r="R72" s="817"/>
      <c r="S72" s="817"/>
      <c r="T72" s="817"/>
      <c r="U72" s="817"/>
      <c r="V72" s="817">
        <v>160836</v>
      </c>
      <c r="W72" s="817"/>
      <c r="X72" s="817"/>
      <c r="Y72" s="817"/>
      <c r="Z72" s="817"/>
      <c r="AA72" s="817">
        <v>4614</v>
      </c>
      <c r="AB72" s="817"/>
      <c r="AC72" s="817"/>
      <c r="AD72" s="817"/>
      <c r="AE72" s="817"/>
      <c r="AF72" s="817">
        <v>4614</v>
      </c>
      <c r="AG72" s="817"/>
      <c r="AH72" s="817"/>
      <c r="AI72" s="817"/>
      <c r="AJ72" s="817"/>
      <c r="AK72" s="817">
        <v>1067</v>
      </c>
      <c r="AL72" s="817"/>
      <c r="AM72" s="817"/>
      <c r="AN72" s="817"/>
      <c r="AO72" s="817"/>
      <c r="AP72" s="817" t="s">
        <v>576</v>
      </c>
      <c r="AQ72" s="817"/>
      <c r="AR72" s="817"/>
      <c r="AS72" s="817"/>
      <c r="AT72" s="817"/>
      <c r="AU72" s="817" t="s">
        <v>576</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2">
        <v>6</v>
      </c>
      <c r="B73" s="860" t="s">
        <v>582</v>
      </c>
      <c r="C73" s="861"/>
      <c r="D73" s="861"/>
      <c r="E73" s="861"/>
      <c r="F73" s="861"/>
      <c r="G73" s="861"/>
      <c r="H73" s="861"/>
      <c r="I73" s="861"/>
      <c r="J73" s="861"/>
      <c r="K73" s="861"/>
      <c r="L73" s="861"/>
      <c r="M73" s="861"/>
      <c r="N73" s="861"/>
      <c r="O73" s="861"/>
      <c r="P73" s="862"/>
      <c r="Q73" s="863">
        <v>1076</v>
      </c>
      <c r="R73" s="817"/>
      <c r="S73" s="817"/>
      <c r="T73" s="817"/>
      <c r="U73" s="817"/>
      <c r="V73" s="817">
        <v>975</v>
      </c>
      <c r="W73" s="817"/>
      <c r="X73" s="817"/>
      <c r="Y73" s="817"/>
      <c r="Z73" s="817"/>
      <c r="AA73" s="817">
        <v>101</v>
      </c>
      <c r="AB73" s="817"/>
      <c r="AC73" s="817"/>
      <c r="AD73" s="817"/>
      <c r="AE73" s="817"/>
      <c r="AF73" s="817">
        <v>101</v>
      </c>
      <c r="AG73" s="817"/>
      <c r="AH73" s="817"/>
      <c r="AI73" s="817"/>
      <c r="AJ73" s="817"/>
      <c r="AK73" s="817">
        <v>8</v>
      </c>
      <c r="AL73" s="817"/>
      <c r="AM73" s="817"/>
      <c r="AN73" s="817"/>
      <c r="AO73" s="817"/>
      <c r="AP73" s="817">
        <v>145</v>
      </c>
      <c r="AQ73" s="817"/>
      <c r="AR73" s="817"/>
      <c r="AS73" s="817"/>
      <c r="AT73" s="817"/>
      <c r="AU73" s="817" t="s">
        <v>576</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2">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2">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4" t="s">
        <v>390</v>
      </c>
      <c r="B88" s="776" t="s">
        <v>422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4947</v>
      </c>
      <c r="AG88" s="831"/>
      <c r="AH88" s="831"/>
      <c r="AI88" s="831"/>
      <c r="AJ88" s="831"/>
      <c r="AK88" s="828"/>
      <c r="AL88" s="828"/>
      <c r="AM88" s="828"/>
      <c r="AN88" s="828"/>
      <c r="AO88" s="828"/>
      <c r="AP88" s="831">
        <v>145</v>
      </c>
      <c r="AQ88" s="831"/>
      <c r="AR88" s="831"/>
      <c r="AS88" s="831"/>
      <c r="AT88" s="831"/>
      <c r="AU88" s="831" t="s">
        <v>589</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390</v>
      </c>
      <c r="BR102" s="776" t="s">
        <v>423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10</v>
      </c>
      <c r="CS102" s="839"/>
      <c r="CT102" s="839"/>
      <c r="CU102" s="839"/>
      <c r="CV102" s="878"/>
      <c r="CW102" s="877">
        <v>27</v>
      </c>
      <c r="CX102" s="839"/>
      <c r="CY102" s="839"/>
      <c r="CZ102" s="839"/>
      <c r="DA102" s="878"/>
      <c r="DB102" s="877" t="s">
        <v>589</v>
      </c>
      <c r="DC102" s="839"/>
      <c r="DD102" s="839"/>
      <c r="DE102" s="839"/>
      <c r="DF102" s="878"/>
      <c r="DG102" s="877" t="s">
        <v>589</v>
      </c>
      <c r="DH102" s="839"/>
      <c r="DI102" s="839"/>
      <c r="DJ102" s="839"/>
      <c r="DK102" s="878"/>
      <c r="DL102" s="877" t="s">
        <v>589</v>
      </c>
      <c r="DM102" s="839"/>
      <c r="DN102" s="839"/>
      <c r="DO102" s="839"/>
      <c r="DP102" s="878"/>
      <c r="DQ102" s="877" t="s">
        <v>589</v>
      </c>
      <c r="DR102" s="839"/>
      <c r="DS102" s="839"/>
      <c r="DT102" s="839"/>
      <c r="DU102" s="878"/>
      <c r="DV102" s="776"/>
      <c r="DW102" s="777"/>
      <c r="DX102" s="777"/>
      <c r="DY102" s="777"/>
      <c r="DZ102" s="901"/>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428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431</v>
      </c>
      <c r="AB109" s="880"/>
      <c r="AC109" s="880"/>
      <c r="AD109" s="880"/>
      <c r="AE109" s="881"/>
      <c r="AF109" s="879" t="s">
        <v>432</v>
      </c>
      <c r="AG109" s="880"/>
      <c r="AH109" s="880"/>
      <c r="AI109" s="880"/>
      <c r="AJ109" s="881"/>
      <c r="AK109" s="879" t="s">
        <v>308</v>
      </c>
      <c r="AL109" s="880"/>
      <c r="AM109" s="880"/>
      <c r="AN109" s="880"/>
      <c r="AO109" s="881"/>
      <c r="AP109" s="879" t="s">
        <v>433</v>
      </c>
      <c r="AQ109" s="880"/>
      <c r="AR109" s="880"/>
      <c r="AS109" s="880"/>
      <c r="AT109" s="882"/>
      <c r="AU109" s="899" t="s">
        <v>430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431</v>
      </c>
      <c r="BR109" s="880"/>
      <c r="BS109" s="880"/>
      <c r="BT109" s="880"/>
      <c r="BU109" s="881"/>
      <c r="BV109" s="879" t="s">
        <v>432</v>
      </c>
      <c r="BW109" s="880"/>
      <c r="BX109" s="880"/>
      <c r="BY109" s="880"/>
      <c r="BZ109" s="881"/>
      <c r="CA109" s="879" t="s">
        <v>308</v>
      </c>
      <c r="CB109" s="880"/>
      <c r="CC109" s="880"/>
      <c r="CD109" s="880"/>
      <c r="CE109" s="881"/>
      <c r="CF109" s="900" t="s">
        <v>433</v>
      </c>
      <c r="CG109" s="900"/>
      <c r="CH109" s="900"/>
      <c r="CI109" s="900"/>
      <c r="CJ109" s="900"/>
      <c r="CK109" s="879" t="s">
        <v>434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431</v>
      </c>
      <c r="DH109" s="880"/>
      <c r="DI109" s="880"/>
      <c r="DJ109" s="880"/>
      <c r="DK109" s="881"/>
      <c r="DL109" s="879" t="s">
        <v>432</v>
      </c>
      <c r="DM109" s="880"/>
      <c r="DN109" s="880"/>
      <c r="DO109" s="880"/>
      <c r="DP109" s="881"/>
      <c r="DQ109" s="879" t="s">
        <v>308</v>
      </c>
      <c r="DR109" s="880"/>
      <c r="DS109" s="880"/>
      <c r="DT109" s="880"/>
      <c r="DU109" s="881"/>
      <c r="DV109" s="879" t="s">
        <v>433</v>
      </c>
      <c r="DW109" s="880"/>
      <c r="DX109" s="880"/>
      <c r="DY109" s="880"/>
      <c r="DZ109" s="882"/>
    </row>
    <row r="110" spans="1:131" s="224" customFormat="1" ht="26.25" customHeight="1" x14ac:dyDescent="0.2">
      <c r="A110" s="883" t="s">
        <v>435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227947</v>
      </c>
      <c r="AB110" s="887"/>
      <c r="AC110" s="887"/>
      <c r="AD110" s="887"/>
      <c r="AE110" s="888"/>
      <c r="AF110" s="889">
        <v>222416</v>
      </c>
      <c r="AG110" s="887"/>
      <c r="AH110" s="887"/>
      <c r="AI110" s="887"/>
      <c r="AJ110" s="888"/>
      <c r="AK110" s="889">
        <v>225407</v>
      </c>
      <c r="AL110" s="887"/>
      <c r="AM110" s="887"/>
      <c r="AN110" s="887"/>
      <c r="AO110" s="888"/>
      <c r="AP110" s="890">
        <v>18.8</v>
      </c>
      <c r="AQ110" s="891"/>
      <c r="AR110" s="891"/>
      <c r="AS110" s="891"/>
      <c r="AT110" s="892"/>
      <c r="AU110" s="893" t="s">
        <v>75</v>
      </c>
      <c r="AV110" s="894"/>
      <c r="AW110" s="894"/>
      <c r="AX110" s="894"/>
      <c r="AY110" s="894"/>
      <c r="AZ110" s="916" t="s">
        <v>436</v>
      </c>
      <c r="BA110" s="884"/>
      <c r="BB110" s="884"/>
      <c r="BC110" s="884"/>
      <c r="BD110" s="884"/>
      <c r="BE110" s="884"/>
      <c r="BF110" s="884"/>
      <c r="BG110" s="884"/>
      <c r="BH110" s="884"/>
      <c r="BI110" s="884"/>
      <c r="BJ110" s="884"/>
      <c r="BK110" s="884"/>
      <c r="BL110" s="884"/>
      <c r="BM110" s="884"/>
      <c r="BN110" s="884"/>
      <c r="BO110" s="884"/>
      <c r="BP110" s="885"/>
      <c r="BQ110" s="917">
        <v>2202512</v>
      </c>
      <c r="BR110" s="918"/>
      <c r="BS110" s="918"/>
      <c r="BT110" s="918"/>
      <c r="BU110" s="918"/>
      <c r="BV110" s="918">
        <v>2214917</v>
      </c>
      <c r="BW110" s="918"/>
      <c r="BX110" s="918"/>
      <c r="BY110" s="918"/>
      <c r="BZ110" s="918"/>
      <c r="CA110" s="918">
        <v>2111639</v>
      </c>
      <c r="CB110" s="918"/>
      <c r="CC110" s="918"/>
      <c r="CD110" s="918"/>
      <c r="CE110" s="918"/>
      <c r="CF110" s="931">
        <v>176.1</v>
      </c>
      <c r="CG110" s="932"/>
      <c r="CH110" s="932"/>
      <c r="CI110" s="932"/>
      <c r="CJ110" s="932"/>
      <c r="CK110" s="933" t="s">
        <v>437</v>
      </c>
      <c r="CL110" s="934"/>
      <c r="CM110" s="916" t="s">
        <v>438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439</v>
      </c>
      <c r="DH110" s="918"/>
      <c r="DI110" s="918"/>
      <c r="DJ110" s="918"/>
      <c r="DK110" s="918"/>
      <c r="DL110" s="918" t="s">
        <v>412</v>
      </c>
      <c r="DM110" s="918"/>
      <c r="DN110" s="918"/>
      <c r="DO110" s="918"/>
      <c r="DP110" s="918"/>
      <c r="DQ110" s="918" t="s">
        <v>130</v>
      </c>
      <c r="DR110" s="918"/>
      <c r="DS110" s="918"/>
      <c r="DT110" s="918"/>
      <c r="DU110" s="918"/>
      <c r="DV110" s="919" t="s">
        <v>130</v>
      </c>
      <c r="DW110" s="919"/>
      <c r="DX110" s="919"/>
      <c r="DY110" s="919"/>
      <c r="DZ110" s="920"/>
    </row>
    <row r="111" spans="1:131" s="224" customFormat="1" ht="26.25" customHeight="1" x14ac:dyDescent="0.2">
      <c r="A111" s="921" t="s">
        <v>440</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130</v>
      </c>
      <c r="AB111" s="925"/>
      <c r="AC111" s="925"/>
      <c r="AD111" s="925"/>
      <c r="AE111" s="926"/>
      <c r="AF111" s="927" t="s">
        <v>439</v>
      </c>
      <c r="AG111" s="925"/>
      <c r="AH111" s="925"/>
      <c r="AI111" s="925"/>
      <c r="AJ111" s="926"/>
      <c r="AK111" s="927" t="s">
        <v>130</v>
      </c>
      <c r="AL111" s="925"/>
      <c r="AM111" s="925"/>
      <c r="AN111" s="925"/>
      <c r="AO111" s="926"/>
      <c r="AP111" s="928" t="s">
        <v>412</v>
      </c>
      <c r="AQ111" s="929"/>
      <c r="AR111" s="929"/>
      <c r="AS111" s="929"/>
      <c r="AT111" s="930"/>
      <c r="AU111" s="895"/>
      <c r="AV111" s="896"/>
      <c r="AW111" s="896"/>
      <c r="AX111" s="896"/>
      <c r="AY111" s="896"/>
      <c r="AZ111" s="909" t="s">
        <v>441</v>
      </c>
      <c r="BA111" s="910"/>
      <c r="BB111" s="910"/>
      <c r="BC111" s="910"/>
      <c r="BD111" s="910"/>
      <c r="BE111" s="910"/>
      <c r="BF111" s="910"/>
      <c r="BG111" s="910"/>
      <c r="BH111" s="910"/>
      <c r="BI111" s="910"/>
      <c r="BJ111" s="910"/>
      <c r="BK111" s="910"/>
      <c r="BL111" s="910"/>
      <c r="BM111" s="910"/>
      <c r="BN111" s="910"/>
      <c r="BO111" s="910"/>
      <c r="BP111" s="911"/>
      <c r="BQ111" s="912">
        <v>19970</v>
      </c>
      <c r="BR111" s="913"/>
      <c r="BS111" s="913"/>
      <c r="BT111" s="913"/>
      <c r="BU111" s="913"/>
      <c r="BV111" s="913">
        <v>16931</v>
      </c>
      <c r="BW111" s="913"/>
      <c r="BX111" s="913"/>
      <c r="BY111" s="913"/>
      <c r="BZ111" s="913"/>
      <c r="CA111" s="913">
        <v>13892</v>
      </c>
      <c r="CB111" s="913"/>
      <c r="CC111" s="913"/>
      <c r="CD111" s="913"/>
      <c r="CE111" s="913"/>
      <c r="CF111" s="907">
        <v>1.2</v>
      </c>
      <c r="CG111" s="908"/>
      <c r="CH111" s="908"/>
      <c r="CI111" s="908"/>
      <c r="CJ111" s="908"/>
      <c r="CK111" s="935"/>
      <c r="CL111" s="936"/>
      <c r="CM111" s="909" t="s">
        <v>442</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130</v>
      </c>
      <c r="DH111" s="913"/>
      <c r="DI111" s="913"/>
      <c r="DJ111" s="913"/>
      <c r="DK111" s="913"/>
      <c r="DL111" s="913" t="s">
        <v>130</v>
      </c>
      <c r="DM111" s="913"/>
      <c r="DN111" s="913"/>
      <c r="DO111" s="913"/>
      <c r="DP111" s="913"/>
      <c r="DQ111" s="913" t="s">
        <v>130</v>
      </c>
      <c r="DR111" s="913"/>
      <c r="DS111" s="913"/>
      <c r="DT111" s="913"/>
      <c r="DU111" s="913"/>
      <c r="DV111" s="914" t="s">
        <v>130</v>
      </c>
      <c r="DW111" s="914"/>
      <c r="DX111" s="914"/>
      <c r="DY111" s="914"/>
      <c r="DZ111" s="915"/>
    </row>
    <row r="112" spans="1:131" s="224" customFormat="1" ht="26.25" customHeight="1" x14ac:dyDescent="0.2">
      <c r="A112" s="939" t="s">
        <v>443</v>
      </c>
      <c r="B112" s="940"/>
      <c r="C112" s="910" t="s">
        <v>444</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130</v>
      </c>
      <c r="AB112" s="946"/>
      <c r="AC112" s="946"/>
      <c r="AD112" s="946"/>
      <c r="AE112" s="947"/>
      <c r="AF112" s="948" t="s">
        <v>412</v>
      </c>
      <c r="AG112" s="946"/>
      <c r="AH112" s="946"/>
      <c r="AI112" s="946"/>
      <c r="AJ112" s="947"/>
      <c r="AK112" s="948" t="s">
        <v>130</v>
      </c>
      <c r="AL112" s="946"/>
      <c r="AM112" s="946"/>
      <c r="AN112" s="946"/>
      <c r="AO112" s="947"/>
      <c r="AP112" s="949" t="s">
        <v>130</v>
      </c>
      <c r="AQ112" s="950"/>
      <c r="AR112" s="950"/>
      <c r="AS112" s="950"/>
      <c r="AT112" s="951"/>
      <c r="AU112" s="895"/>
      <c r="AV112" s="896"/>
      <c r="AW112" s="896"/>
      <c r="AX112" s="896"/>
      <c r="AY112" s="896"/>
      <c r="AZ112" s="909" t="s">
        <v>445</v>
      </c>
      <c r="BA112" s="910"/>
      <c r="BB112" s="910"/>
      <c r="BC112" s="910"/>
      <c r="BD112" s="910"/>
      <c r="BE112" s="910"/>
      <c r="BF112" s="910"/>
      <c r="BG112" s="910"/>
      <c r="BH112" s="910"/>
      <c r="BI112" s="910"/>
      <c r="BJ112" s="910"/>
      <c r="BK112" s="910"/>
      <c r="BL112" s="910"/>
      <c r="BM112" s="910"/>
      <c r="BN112" s="910"/>
      <c r="BO112" s="910"/>
      <c r="BP112" s="911"/>
      <c r="BQ112" s="912">
        <v>97111</v>
      </c>
      <c r="BR112" s="913"/>
      <c r="BS112" s="913"/>
      <c r="BT112" s="913"/>
      <c r="BU112" s="913"/>
      <c r="BV112" s="913">
        <v>296153</v>
      </c>
      <c r="BW112" s="913"/>
      <c r="BX112" s="913"/>
      <c r="BY112" s="913"/>
      <c r="BZ112" s="913"/>
      <c r="CA112" s="913">
        <v>263887</v>
      </c>
      <c r="CB112" s="913"/>
      <c r="CC112" s="913"/>
      <c r="CD112" s="913"/>
      <c r="CE112" s="913"/>
      <c r="CF112" s="907">
        <v>22</v>
      </c>
      <c r="CG112" s="908"/>
      <c r="CH112" s="908"/>
      <c r="CI112" s="908"/>
      <c r="CJ112" s="908"/>
      <c r="CK112" s="935"/>
      <c r="CL112" s="936"/>
      <c r="CM112" s="909" t="s">
        <v>446</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130</v>
      </c>
      <c r="DH112" s="913"/>
      <c r="DI112" s="913"/>
      <c r="DJ112" s="913"/>
      <c r="DK112" s="913"/>
      <c r="DL112" s="913" t="s">
        <v>130</v>
      </c>
      <c r="DM112" s="913"/>
      <c r="DN112" s="913"/>
      <c r="DO112" s="913"/>
      <c r="DP112" s="913"/>
      <c r="DQ112" s="913" t="s">
        <v>130</v>
      </c>
      <c r="DR112" s="913"/>
      <c r="DS112" s="913"/>
      <c r="DT112" s="913"/>
      <c r="DU112" s="913"/>
      <c r="DV112" s="914" t="s">
        <v>130</v>
      </c>
      <c r="DW112" s="914"/>
      <c r="DX112" s="914"/>
      <c r="DY112" s="914"/>
      <c r="DZ112" s="915"/>
    </row>
    <row r="113" spans="1:130" s="224" customFormat="1" ht="26.25" customHeight="1" x14ac:dyDescent="0.2">
      <c r="A113" s="941"/>
      <c r="B113" s="942"/>
      <c r="C113" s="910" t="s">
        <v>447</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47741</v>
      </c>
      <c r="AB113" s="925"/>
      <c r="AC113" s="925"/>
      <c r="AD113" s="925"/>
      <c r="AE113" s="926"/>
      <c r="AF113" s="927">
        <v>54217</v>
      </c>
      <c r="AG113" s="925"/>
      <c r="AH113" s="925"/>
      <c r="AI113" s="925"/>
      <c r="AJ113" s="926"/>
      <c r="AK113" s="927">
        <v>51451</v>
      </c>
      <c r="AL113" s="925"/>
      <c r="AM113" s="925"/>
      <c r="AN113" s="925"/>
      <c r="AO113" s="926"/>
      <c r="AP113" s="928">
        <v>4.3</v>
      </c>
      <c r="AQ113" s="929"/>
      <c r="AR113" s="929"/>
      <c r="AS113" s="929"/>
      <c r="AT113" s="930"/>
      <c r="AU113" s="895"/>
      <c r="AV113" s="896"/>
      <c r="AW113" s="896"/>
      <c r="AX113" s="896"/>
      <c r="AY113" s="896"/>
      <c r="AZ113" s="909" t="s">
        <v>448</v>
      </c>
      <c r="BA113" s="910"/>
      <c r="BB113" s="910"/>
      <c r="BC113" s="910"/>
      <c r="BD113" s="910"/>
      <c r="BE113" s="910"/>
      <c r="BF113" s="910"/>
      <c r="BG113" s="910"/>
      <c r="BH113" s="910"/>
      <c r="BI113" s="910"/>
      <c r="BJ113" s="910"/>
      <c r="BK113" s="910"/>
      <c r="BL113" s="910"/>
      <c r="BM113" s="910"/>
      <c r="BN113" s="910"/>
      <c r="BO113" s="910"/>
      <c r="BP113" s="911"/>
      <c r="BQ113" s="912" t="s">
        <v>130</v>
      </c>
      <c r="BR113" s="913"/>
      <c r="BS113" s="913"/>
      <c r="BT113" s="913"/>
      <c r="BU113" s="913"/>
      <c r="BV113" s="913" t="s">
        <v>130</v>
      </c>
      <c r="BW113" s="913"/>
      <c r="BX113" s="913"/>
      <c r="BY113" s="913"/>
      <c r="BZ113" s="913"/>
      <c r="CA113" s="913" t="s">
        <v>130</v>
      </c>
      <c r="CB113" s="913"/>
      <c r="CC113" s="913"/>
      <c r="CD113" s="913"/>
      <c r="CE113" s="913"/>
      <c r="CF113" s="907" t="s">
        <v>130</v>
      </c>
      <c r="CG113" s="908"/>
      <c r="CH113" s="908"/>
      <c r="CI113" s="908"/>
      <c r="CJ113" s="908"/>
      <c r="CK113" s="935"/>
      <c r="CL113" s="936"/>
      <c r="CM113" s="909" t="s">
        <v>449</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v>19970</v>
      </c>
      <c r="DH113" s="946"/>
      <c r="DI113" s="946"/>
      <c r="DJ113" s="946"/>
      <c r="DK113" s="947"/>
      <c r="DL113" s="948">
        <v>16931</v>
      </c>
      <c r="DM113" s="946"/>
      <c r="DN113" s="946"/>
      <c r="DO113" s="946"/>
      <c r="DP113" s="947"/>
      <c r="DQ113" s="948">
        <v>13892</v>
      </c>
      <c r="DR113" s="946"/>
      <c r="DS113" s="946"/>
      <c r="DT113" s="946"/>
      <c r="DU113" s="947"/>
      <c r="DV113" s="949">
        <v>1.2</v>
      </c>
      <c r="DW113" s="950"/>
      <c r="DX113" s="950"/>
      <c r="DY113" s="950"/>
      <c r="DZ113" s="951"/>
    </row>
    <row r="114" spans="1:130" s="224" customFormat="1" ht="26.25" customHeight="1" x14ac:dyDescent="0.2">
      <c r="A114" s="941"/>
      <c r="B114" s="942"/>
      <c r="C114" s="910" t="s">
        <v>450</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108</v>
      </c>
      <c r="AB114" s="946"/>
      <c r="AC114" s="946"/>
      <c r="AD114" s="946"/>
      <c r="AE114" s="947"/>
      <c r="AF114" s="948" t="s">
        <v>130</v>
      </c>
      <c r="AG114" s="946"/>
      <c r="AH114" s="946"/>
      <c r="AI114" s="946"/>
      <c r="AJ114" s="947"/>
      <c r="AK114" s="948" t="s">
        <v>130</v>
      </c>
      <c r="AL114" s="946"/>
      <c r="AM114" s="946"/>
      <c r="AN114" s="946"/>
      <c r="AO114" s="947"/>
      <c r="AP114" s="949" t="s">
        <v>130</v>
      </c>
      <c r="AQ114" s="950"/>
      <c r="AR114" s="950"/>
      <c r="AS114" s="950"/>
      <c r="AT114" s="951"/>
      <c r="AU114" s="895"/>
      <c r="AV114" s="896"/>
      <c r="AW114" s="896"/>
      <c r="AX114" s="896"/>
      <c r="AY114" s="896"/>
      <c r="AZ114" s="909" t="s">
        <v>451</v>
      </c>
      <c r="BA114" s="910"/>
      <c r="BB114" s="910"/>
      <c r="BC114" s="910"/>
      <c r="BD114" s="910"/>
      <c r="BE114" s="910"/>
      <c r="BF114" s="910"/>
      <c r="BG114" s="910"/>
      <c r="BH114" s="910"/>
      <c r="BI114" s="910"/>
      <c r="BJ114" s="910"/>
      <c r="BK114" s="910"/>
      <c r="BL114" s="910"/>
      <c r="BM114" s="910"/>
      <c r="BN114" s="910"/>
      <c r="BO114" s="910"/>
      <c r="BP114" s="911"/>
      <c r="BQ114" s="912">
        <v>285701</v>
      </c>
      <c r="BR114" s="913"/>
      <c r="BS114" s="913"/>
      <c r="BT114" s="913"/>
      <c r="BU114" s="913"/>
      <c r="BV114" s="913">
        <v>381958</v>
      </c>
      <c r="BW114" s="913"/>
      <c r="BX114" s="913"/>
      <c r="BY114" s="913"/>
      <c r="BZ114" s="913"/>
      <c r="CA114" s="913">
        <v>441816</v>
      </c>
      <c r="CB114" s="913"/>
      <c r="CC114" s="913"/>
      <c r="CD114" s="913"/>
      <c r="CE114" s="913"/>
      <c r="CF114" s="907">
        <v>36.799999999999997</v>
      </c>
      <c r="CG114" s="908"/>
      <c r="CH114" s="908"/>
      <c r="CI114" s="908"/>
      <c r="CJ114" s="908"/>
      <c r="CK114" s="935"/>
      <c r="CL114" s="936"/>
      <c r="CM114" s="909" t="s">
        <v>452</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130</v>
      </c>
      <c r="DH114" s="946"/>
      <c r="DI114" s="946"/>
      <c r="DJ114" s="946"/>
      <c r="DK114" s="947"/>
      <c r="DL114" s="948" t="s">
        <v>130</v>
      </c>
      <c r="DM114" s="946"/>
      <c r="DN114" s="946"/>
      <c r="DO114" s="946"/>
      <c r="DP114" s="947"/>
      <c r="DQ114" s="948" t="s">
        <v>130</v>
      </c>
      <c r="DR114" s="946"/>
      <c r="DS114" s="946"/>
      <c r="DT114" s="946"/>
      <c r="DU114" s="947"/>
      <c r="DV114" s="949" t="s">
        <v>412</v>
      </c>
      <c r="DW114" s="950"/>
      <c r="DX114" s="950"/>
      <c r="DY114" s="950"/>
      <c r="DZ114" s="951"/>
    </row>
    <row r="115" spans="1:130" s="224" customFormat="1" ht="26.25" customHeight="1" x14ac:dyDescent="0.2">
      <c r="A115" s="941"/>
      <c r="B115" s="942"/>
      <c r="C115" s="910" t="s">
        <v>453</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3038</v>
      </c>
      <c r="AB115" s="925"/>
      <c r="AC115" s="925"/>
      <c r="AD115" s="925"/>
      <c r="AE115" s="926"/>
      <c r="AF115" s="927">
        <v>3039</v>
      </c>
      <c r="AG115" s="925"/>
      <c r="AH115" s="925"/>
      <c r="AI115" s="925"/>
      <c r="AJ115" s="926"/>
      <c r="AK115" s="927">
        <v>3038</v>
      </c>
      <c r="AL115" s="925"/>
      <c r="AM115" s="925"/>
      <c r="AN115" s="925"/>
      <c r="AO115" s="926"/>
      <c r="AP115" s="928">
        <v>0.3</v>
      </c>
      <c r="AQ115" s="929"/>
      <c r="AR115" s="929"/>
      <c r="AS115" s="929"/>
      <c r="AT115" s="930"/>
      <c r="AU115" s="895"/>
      <c r="AV115" s="896"/>
      <c r="AW115" s="896"/>
      <c r="AX115" s="896"/>
      <c r="AY115" s="896"/>
      <c r="AZ115" s="909" t="s">
        <v>454</v>
      </c>
      <c r="BA115" s="910"/>
      <c r="BB115" s="910"/>
      <c r="BC115" s="910"/>
      <c r="BD115" s="910"/>
      <c r="BE115" s="910"/>
      <c r="BF115" s="910"/>
      <c r="BG115" s="910"/>
      <c r="BH115" s="910"/>
      <c r="BI115" s="910"/>
      <c r="BJ115" s="910"/>
      <c r="BK115" s="910"/>
      <c r="BL115" s="910"/>
      <c r="BM115" s="910"/>
      <c r="BN115" s="910"/>
      <c r="BO115" s="910"/>
      <c r="BP115" s="911"/>
      <c r="BQ115" s="912" t="s">
        <v>130</v>
      </c>
      <c r="BR115" s="913"/>
      <c r="BS115" s="913"/>
      <c r="BT115" s="913"/>
      <c r="BU115" s="913"/>
      <c r="BV115" s="913" t="s">
        <v>412</v>
      </c>
      <c r="BW115" s="913"/>
      <c r="BX115" s="913"/>
      <c r="BY115" s="913"/>
      <c r="BZ115" s="913"/>
      <c r="CA115" s="913" t="s">
        <v>130</v>
      </c>
      <c r="CB115" s="913"/>
      <c r="CC115" s="913"/>
      <c r="CD115" s="913"/>
      <c r="CE115" s="913"/>
      <c r="CF115" s="907" t="s">
        <v>130</v>
      </c>
      <c r="CG115" s="908"/>
      <c r="CH115" s="908"/>
      <c r="CI115" s="908"/>
      <c r="CJ115" s="908"/>
      <c r="CK115" s="935"/>
      <c r="CL115" s="936"/>
      <c r="CM115" s="909" t="s">
        <v>455</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412</v>
      </c>
      <c r="DH115" s="946"/>
      <c r="DI115" s="946"/>
      <c r="DJ115" s="946"/>
      <c r="DK115" s="947"/>
      <c r="DL115" s="948" t="s">
        <v>130</v>
      </c>
      <c r="DM115" s="946"/>
      <c r="DN115" s="946"/>
      <c r="DO115" s="946"/>
      <c r="DP115" s="947"/>
      <c r="DQ115" s="948" t="s">
        <v>130</v>
      </c>
      <c r="DR115" s="946"/>
      <c r="DS115" s="946"/>
      <c r="DT115" s="946"/>
      <c r="DU115" s="947"/>
      <c r="DV115" s="949" t="s">
        <v>412</v>
      </c>
      <c r="DW115" s="950"/>
      <c r="DX115" s="950"/>
      <c r="DY115" s="950"/>
      <c r="DZ115" s="951"/>
    </row>
    <row r="116" spans="1:130" s="224" customFormat="1" ht="26.25" customHeight="1" x14ac:dyDescent="0.2">
      <c r="A116" s="943"/>
      <c r="B116" s="944"/>
      <c r="C116" s="952" t="s">
        <v>456</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130</v>
      </c>
      <c r="AB116" s="946"/>
      <c r="AC116" s="946"/>
      <c r="AD116" s="946"/>
      <c r="AE116" s="947"/>
      <c r="AF116" s="948" t="s">
        <v>130</v>
      </c>
      <c r="AG116" s="946"/>
      <c r="AH116" s="946"/>
      <c r="AI116" s="946"/>
      <c r="AJ116" s="947"/>
      <c r="AK116" s="948" t="s">
        <v>130</v>
      </c>
      <c r="AL116" s="946"/>
      <c r="AM116" s="946"/>
      <c r="AN116" s="946"/>
      <c r="AO116" s="947"/>
      <c r="AP116" s="949" t="s">
        <v>412</v>
      </c>
      <c r="AQ116" s="950"/>
      <c r="AR116" s="950"/>
      <c r="AS116" s="950"/>
      <c r="AT116" s="951"/>
      <c r="AU116" s="895"/>
      <c r="AV116" s="896"/>
      <c r="AW116" s="896"/>
      <c r="AX116" s="896"/>
      <c r="AY116" s="896"/>
      <c r="AZ116" s="954" t="s">
        <v>457</v>
      </c>
      <c r="BA116" s="955"/>
      <c r="BB116" s="955"/>
      <c r="BC116" s="955"/>
      <c r="BD116" s="955"/>
      <c r="BE116" s="955"/>
      <c r="BF116" s="955"/>
      <c r="BG116" s="955"/>
      <c r="BH116" s="955"/>
      <c r="BI116" s="955"/>
      <c r="BJ116" s="955"/>
      <c r="BK116" s="955"/>
      <c r="BL116" s="955"/>
      <c r="BM116" s="955"/>
      <c r="BN116" s="955"/>
      <c r="BO116" s="955"/>
      <c r="BP116" s="956"/>
      <c r="BQ116" s="912" t="s">
        <v>412</v>
      </c>
      <c r="BR116" s="913"/>
      <c r="BS116" s="913"/>
      <c r="BT116" s="913"/>
      <c r="BU116" s="913"/>
      <c r="BV116" s="913" t="s">
        <v>130</v>
      </c>
      <c r="BW116" s="913"/>
      <c r="BX116" s="913"/>
      <c r="BY116" s="913"/>
      <c r="BZ116" s="913"/>
      <c r="CA116" s="913" t="s">
        <v>130</v>
      </c>
      <c r="CB116" s="913"/>
      <c r="CC116" s="913"/>
      <c r="CD116" s="913"/>
      <c r="CE116" s="913"/>
      <c r="CF116" s="907" t="s">
        <v>130</v>
      </c>
      <c r="CG116" s="908"/>
      <c r="CH116" s="908"/>
      <c r="CI116" s="908"/>
      <c r="CJ116" s="908"/>
      <c r="CK116" s="935"/>
      <c r="CL116" s="936"/>
      <c r="CM116" s="909" t="s">
        <v>458</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412</v>
      </c>
      <c r="DH116" s="946"/>
      <c r="DI116" s="946"/>
      <c r="DJ116" s="946"/>
      <c r="DK116" s="947"/>
      <c r="DL116" s="948" t="s">
        <v>412</v>
      </c>
      <c r="DM116" s="946"/>
      <c r="DN116" s="946"/>
      <c r="DO116" s="946"/>
      <c r="DP116" s="947"/>
      <c r="DQ116" s="948" t="s">
        <v>412</v>
      </c>
      <c r="DR116" s="946"/>
      <c r="DS116" s="946"/>
      <c r="DT116" s="946"/>
      <c r="DU116" s="947"/>
      <c r="DV116" s="949" t="s">
        <v>130</v>
      </c>
      <c r="DW116" s="950"/>
      <c r="DX116" s="950"/>
      <c r="DY116" s="950"/>
      <c r="DZ116" s="951"/>
    </row>
    <row r="117" spans="1:130" s="224" customFormat="1" ht="26.25" customHeight="1" x14ac:dyDescent="0.2">
      <c r="A117" s="899" t="s">
        <v>189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459</v>
      </c>
      <c r="Z117" s="881"/>
      <c r="AA117" s="965">
        <v>278834</v>
      </c>
      <c r="AB117" s="966"/>
      <c r="AC117" s="966"/>
      <c r="AD117" s="966"/>
      <c r="AE117" s="967"/>
      <c r="AF117" s="968">
        <v>279672</v>
      </c>
      <c r="AG117" s="966"/>
      <c r="AH117" s="966"/>
      <c r="AI117" s="966"/>
      <c r="AJ117" s="967"/>
      <c r="AK117" s="968">
        <v>279896</v>
      </c>
      <c r="AL117" s="966"/>
      <c r="AM117" s="966"/>
      <c r="AN117" s="966"/>
      <c r="AO117" s="967"/>
      <c r="AP117" s="969"/>
      <c r="AQ117" s="970"/>
      <c r="AR117" s="970"/>
      <c r="AS117" s="970"/>
      <c r="AT117" s="971"/>
      <c r="AU117" s="895"/>
      <c r="AV117" s="896"/>
      <c r="AW117" s="896"/>
      <c r="AX117" s="896"/>
      <c r="AY117" s="896"/>
      <c r="AZ117" s="961" t="s">
        <v>460</v>
      </c>
      <c r="BA117" s="962"/>
      <c r="BB117" s="962"/>
      <c r="BC117" s="962"/>
      <c r="BD117" s="962"/>
      <c r="BE117" s="962"/>
      <c r="BF117" s="962"/>
      <c r="BG117" s="962"/>
      <c r="BH117" s="962"/>
      <c r="BI117" s="962"/>
      <c r="BJ117" s="962"/>
      <c r="BK117" s="962"/>
      <c r="BL117" s="962"/>
      <c r="BM117" s="962"/>
      <c r="BN117" s="962"/>
      <c r="BO117" s="962"/>
      <c r="BP117" s="963"/>
      <c r="BQ117" s="912" t="s">
        <v>130</v>
      </c>
      <c r="BR117" s="913"/>
      <c r="BS117" s="913"/>
      <c r="BT117" s="913"/>
      <c r="BU117" s="913"/>
      <c r="BV117" s="913" t="s">
        <v>130</v>
      </c>
      <c r="BW117" s="913"/>
      <c r="BX117" s="913"/>
      <c r="BY117" s="913"/>
      <c r="BZ117" s="913"/>
      <c r="CA117" s="913" t="s">
        <v>130</v>
      </c>
      <c r="CB117" s="913"/>
      <c r="CC117" s="913"/>
      <c r="CD117" s="913"/>
      <c r="CE117" s="913"/>
      <c r="CF117" s="907" t="s">
        <v>130</v>
      </c>
      <c r="CG117" s="908"/>
      <c r="CH117" s="908"/>
      <c r="CI117" s="908"/>
      <c r="CJ117" s="908"/>
      <c r="CK117" s="935"/>
      <c r="CL117" s="936"/>
      <c r="CM117" s="909" t="s">
        <v>461</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130</v>
      </c>
      <c r="DH117" s="946"/>
      <c r="DI117" s="946"/>
      <c r="DJ117" s="946"/>
      <c r="DK117" s="947"/>
      <c r="DL117" s="948" t="s">
        <v>130</v>
      </c>
      <c r="DM117" s="946"/>
      <c r="DN117" s="946"/>
      <c r="DO117" s="946"/>
      <c r="DP117" s="947"/>
      <c r="DQ117" s="948" t="s">
        <v>130</v>
      </c>
      <c r="DR117" s="946"/>
      <c r="DS117" s="946"/>
      <c r="DT117" s="946"/>
      <c r="DU117" s="947"/>
      <c r="DV117" s="949" t="s">
        <v>130</v>
      </c>
      <c r="DW117" s="950"/>
      <c r="DX117" s="950"/>
      <c r="DY117" s="950"/>
      <c r="DZ117" s="951"/>
    </row>
    <row r="118" spans="1:130" s="224" customFormat="1" ht="26.25" customHeight="1" x14ac:dyDescent="0.2">
      <c r="A118" s="899" t="s">
        <v>434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431</v>
      </c>
      <c r="AB118" s="880"/>
      <c r="AC118" s="880"/>
      <c r="AD118" s="880"/>
      <c r="AE118" s="881"/>
      <c r="AF118" s="879" t="s">
        <v>432</v>
      </c>
      <c r="AG118" s="880"/>
      <c r="AH118" s="880"/>
      <c r="AI118" s="880"/>
      <c r="AJ118" s="881"/>
      <c r="AK118" s="879" t="s">
        <v>308</v>
      </c>
      <c r="AL118" s="880"/>
      <c r="AM118" s="880"/>
      <c r="AN118" s="880"/>
      <c r="AO118" s="881"/>
      <c r="AP118" s="957" t="s">
        <v>433</v>
      </c>
      <c r="AQ118" s="958"/>
      <c r="AR118" s="958"/>
      <c r="AS118" s="958"/>
      <c r="AT118" s="959"/>
      <c r="AU118" s="895"/>
      <c r="AV118" s="896"/>
      <c r="AW118" s="896"/>
      <c r="AX118" s="896"/>
      <c r="AY118" s="896"/>
      <c r="AZ118" s="960" t="s">
        <v>462</v>
      </c>
      <c r="BA118" s="952"/>
      <c r="BB118" s="952"/>
      <c r="BC118" s="952"/>
      <c r="BD118" s="952"/>
      <c r="BE118" s="952"/>
      <c r="BF118" s="952"/>
      <c r="BG118" s="952"/>
      <c r="BH118" s="952"/>
      <c r="BI118" s="952"/>
      <c r="BJ118" s="952"/>
      <c r="BK118" s="952"/>
      <c r="BL118" s="952"/>
      <c r="BM118" s="952"/>
      <c r="BN118" s="952"/>
      <c r="BO118" s="952"/>
      <c r="BP118" s="953"/>
      <c r="BQ118" s="986" t="s">
        <v>130</v>
      </c>
      <c r="BR118" s="987"/>
      <c r="BS118" s="987"/>
      <c r="BT118" s="987"/>
      <c r="BU118" s="987"/>
      <c r="BV118" s="987" t="s">
        <v>412</v>
      </c>
      <c r="BW118" s="987"/>
      <c r="BX118" s="987"/>
      <c r="BY118" s="987"/>
      <c r="BZ118" s="987"/>
      <c r="CA118" s="987" t="s">
        <v>130</v>
      </c>
      <c r="CB118" s="987"/>
      <c r="CC118" s="987"/>
      <c r="CD118" s="987"/>
      <c r="CE118" s="987"/>
      <c r="CF118" s="907" t="s">
        <v>130</v>
      </c>
      <c r="CG118" s="908"/>
      <c r="CH118" s="908"/>
      <c r="CI118" s="908"/>
      <c r="CJ118" s="908"/>
      <c r="CK118" s="935"/>
      <c r="CL118" s="936"/>
      <c r="CM118" s="909" t="s">
        <v>463</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130</v>
      </c>
      <c r="DH118" s="946"/>
      <c r="DI118" s="946"/>
      <c r="DJ118" s="946"/>
      <c r="DK118" s="947"/>
      <c r="DL118" s="948" t="s">
        <v>130</v>
      </c>
      <c r="DM118" s="946"/>
      <c r="DN118" s="946"/>
      <c r="DO118" s="946"/>
      <c r="DP118" s="947"/>
      <c r="DQ118" s="948" t="s">
        <v>412</v>
      </c>
      <c r="DR118" s="946"/>
      <c r="DS118" s="946"/>
      <c r="DT118" s="946"/>
      <c r="DU118" s="947"/>
      <c r="DV118" s="949" t="s">
        <v>130</v>
      </c>
      <c r="DW118" s="950"/>
      <c r="DX118" s="950"/>
      <c r="DY118" s="950"/>
      <c r="DZ118" s="951"/>
    </row>
    <row r="119" spans="1:130" s="224" customFormat="1" ht="26.25" customHeight="1" x14ac:dyDescent="0.2">
      <c r="A119" s="1043" t="s">
        <v>437</v>
      </c>
      <c r="B119" s="934"/>
      <c r="C119" s="916" t="s">
        <v>438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412</v>
      </c>
      <c r="AB119" s="887"/>
      <c r="AC119" s="887"/>
      <c r="AD119" s="887"/>
      <c r="AE119" s="888"/>
      <c r="AF119" s="889" t="s">
        <v>130</v>
      </c>
      <c r="AG119" s="887"/>
      <c r="AH119" s="887"/>
      <c r="AI119" s="887"/>
      <c r="AJ119" s="888"/>
      <c r="AK119" s="889" t="s">
        <v>130</v>
      </c>
      <c r="AL119" s="887"/>
      <c r="AM119" s="887"/>
      <c r="AN119" s="887"/>
      <c r="AO119" s="888"/>
      <c r="AP119" s="890" t="s">
        <v>130</v>
      </c>
      <c r="AQ119" s="891"/>
      <c r="AR119" s="891"/>
      <c r="AS119" s="891"/>
      <c r="AT119" s="892"/>
      <c r="AU119" s="897"/>
      <c r="AV119" s="898"/>
      <c r="AW119" s="898"/>
      <c r="AX119" s="898"/>
      <c r="AY119" s="898"/>
      <c r="AZ119" s="245" t="s">
        <v>189</v>
      </c>
      <c r="BA119" s="245"/>
      <c r="BB119" s="245"/>
      <c r="BC119" s="245"/>
      <c r="BD119" s="245"/>
      <c r="BE119" s="245"/>
      <c r="BF119" s="245"/>
      <c r="BG119" s="245"/>
      <c r="BH119" s="245"/>
      <c r="BI119" s="245"/>
      <c r="BJ119" s="245"/>
      <c r="BK119" s="245"/>
      <c r="BL119" s="245"/>
      <c r="BM119" s="245"/>
      <c r="BN119" s="245"/>
      <c r="BO119" s="964" t="s">
        <v>464</v>
      </c>
      <c r="BP119" s="992"/>
      <c r="BQ119" s="986">
        <v>2605294</v>
      </c>
      <c r="BR119" s="987"/>
      <c r="BS119" s="987"/>
      <c r="BT119" s="987"/>
      <c r="BU119" s="987"/>
      <c r="BV119" s="987">
        <v>2909959</v>
      </c>
      <c r="BW119" s="987"/>
      <c r="BX119" s="987"/>
      <c r="BY119" s="987"/>
      <c r="BZ119" s="987"/>
      <c r="CA119" s="987">
        <v>2831234</v>
      </c>
      <c r="CB119" s="987"/>
      <c r="CC119" s="987"/>
      <c r="CD119" s="987"/>
      <c r="CE119" s="987"/>
      <c r="CF119" s="988"/>
      <c r="CG119" s="989"/>
      <c r="CH119" s="989"/>
      <c r="CI119" s="989"/>
      <c r="CJ119" s="990"/>
      <c r="CK119" s="937"/>
      <c r="CL119" s="938"/>
      <c r="CM119" s="960" t="s">
        <v>465</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130</v>
      </c>
      <c r="DH119" s="973"/>
      <c r="DI119" s="973"/>
      <c r="DJ119" s="973"/>
      <c r="DK119" s="974"/>
      <c r="DL119" s="972" t="s">
        <v>130</v>
      </c>
      <c r="DM119" s="973"/>
      <c r="DN119" s="973"/>
      <c r="DO119" s="973"/>
      <c r="DP119" s="974"/>
      <c r="DQ119" s="972" t="s">
        <v>130</v>
      </c>
      <c r="DR119" s="973"/>
      <c r="DS119" s="973"/>
      <c r="DT119" s="973"/>
      <c r="DU119" s="974"/>
      <c r="DV119" s="975" t="s">
        <v>130</v>
      </c>
      <c r="DW119" s="976"/>
      <c r="DX119" s="976"/>
      <c r="DY119" s="976"/>
      <c r="DZ119" s="977"/>
    </row>
    <row r="120" spans="1:130" s="224" customFormat="1" ht="26.25" customHeight="1" x14ac:dyDescent="0.2">
      <c r="A120" s="1044"/>
      <c r="B120" s="936"/>
      <c r="C120" s="909" t="s">
        <v>442</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130</v>
      </c>
      <c r="AB120" s="946"/>
      <c r="AC120" s="946"/>
      <c r="AD120" s="946"/>
      <c r="AE120" s="947"/>
      <c r="AF120" s="948" t="s">
        <v>130</v>
      </c>
      <c r="AG120" s="946"/>
      <c r="AH120" s="946"/>
      <c r="AI120" s="946"/>
      <c r="AJ120" s="947"/>
      <c r="AK120" s="948" t="s">
        <v>130</v>
      </c>
      <c r="AL120" s="946"/>
      <c r="AM120" s="946"/>
      <c r="AN120" s="946"/>
      <c r="AO120" s="947"/>
      <c r="AP120" s="949" t="s">
        <v>130</v>
      </c>
      <c r="AQ120" s="950"/>
      <c r="AR120" s="950"/>
      <c r="AS120" s="950"/>
      <c r="AT120" s="951"/>
      <c r="AU120" s="978" t="s">
        <v>466</v>
      </c>
      <c r="AV120" s="979"/>
      <c r="AW120" s="979"/>
      <c r="AX120" s="979"/>
      <c r="AY120" s="980"/>
      <c r="AZ120" s="916" t="s">
        <v>467</v>
      </c>
      <c r="BA120" s="884"/>
      <c r="BB120" s="884"/>
      <c r="BC120" s="884"/>
      <c r="BD120" s="884"/>
      <c r="BE120" s="884"/>
      <c r="BF120" s="884"/>
      <c r="BG120" s="884"/>
      <c r="BH120" s="884"/>
      <c r="BI120" s="884"/>
      <c r="BJ120" s="884"/>
      <c r="BK120" s="884"/>
      <c r="BL120" s="884"/>
      <c r="BM120" s="884"/>
      <c r="BN120" s="884"/>
      <c r="BO120" s="884"/>
      <c r="BP120" s="885"/>
      <c r="BQ120" s="917">
        <v>1900482</v>
      </c>
      <c r="BR120" s="918"/>
      <c r="BS120" s="918"/>
      <c r="BT120" s="918"/>
      <c r="BU120" s="918"/>
      <c r="BV120" s="918">
        <v>2117328</v>
      </c>
      <c r="BW120" s="918"/>
      <c r="BX120" s="918"/>
      <c r="BY120" s="918"/>
      <c r="BZ120" s="918"/>
      <c r="CA120" s="918">
        <v>1959617</v>
      </c>
      <c r="CB120" s="918"/>
      <c r="CC120" s="918"/>
      <c r="CD120" s="918"/>
      <c r="CE120" s="918"/>
      <c r="CF120" s="931">
        <v>163.4</v>
      </c>
      <c r="CG120" s="932"/>
      <c r="CH120" s="932"/>
      <c r="CI120" s="932"/>
      <c r="CJ120" s="932"/>
      <c r="CK120" s="993" t="s">
        <v>468</v>
      </c>
      <c r="CL120" s="994"/>
      <c r="CM120" s="994"/>
      <c r="CN120" s="994"/>
      <c r="CO120" s="995"/>
      <c r="CP120" s="1001" t="s">
        <v>469</v>
      </c>
      <c r="CQ120" s="1002"/>
      <c r="CR120" s="1002"/>
      <c r="CS120" s="1002"/>
      <c r="CT120" s="1002"/>
      <c r="CU120" s="1002"/>
      <c r="CV120" s="1002"/>
      <c r="CW120" s="1002"/>
      <c r="CX120" s="1002"/>
      <c r="CY120" s="1002"/>
      <c r="CZ120" s="1002"/>
      <c r="DA120" s="1002"/>
      <c r="DB120" s="1002"/>
      <c r="DC120" s="1002"/>
      <c r="DD120" s="1002"/>
      <c r="DE120" s="1002"/>
      <c r="DF120" s="1003"/>
      <c r="DG120" s="917">
        <v>26891</v>
      </c>
      <c r="DH120" s="918"/>
      <c r="DI120" s="918"/>
      <c r="DJ120" s="918"/>
      <c r="DK120" s="918"/>
      <c r="DL120" s="918">
        <v>227566</v>
      </c>
      <c r="DM120" s="918"/>
      <c r="DN120" s="918"/>
      <c r="DO120" s="918"/>
      <c r="DP120" s="918"/>
      <c r="DQ120" s="918">
        <v>194448</v>
      </c>
      <c r="DR120" s="918"/>
      <c r="DS120" s="918"/>
      <c r="DT120" s="918"/>
      <c r="DU120" s="918"/>
      <c r="DV120" s="919">
        <v>16.2</v>
      </c>
      <c r="DW120" s="919"/>
      <c r="DX120" s="919"/>
      <c r="DY120" s="919"/>
      <c r="DZ120" s="920"/>
    </row>
    <row r="121" spans="1:130" s="224" customFormat="1" ht="26.25" customHeight="1" x14ac:dyDescent="0.2">
      <c r="A121" s="1044"/>
      <c r="B121" s="936"/>
      <c r="C121" s="961" t="s">
        <v>470</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v>3038</v>
      </c>
      <c r="AB121" s="946"/>
      <c r="AC121" s="946"/>
      <c r="AD121" s="946"/>
      <c r="AE121" s="947"/>
      <c r="AF121" s="948">
        <v>3039</v>
      </c>
      <c r="AG121" s="946"/>
      <c r="AH121" s="946"/>
      <c r="AI121" s="946"/>
      <c r="AJ121" s="947"/>
      <c r="AK121" s="948">
        <v>3038</v>
      </c>
      <c r="AL121" s="946"/>
      <c r="AM121" s="946"/>
      <c r="AN121" s="946"/>
      <c r="AO121" s="947"/>
      <c r="AP121" s="949">
        <v>0.3</v>
      </c>
      <c r="AQ121" s="950"/>
      <c r="AR121" s="950"/>
      <c r="AS121" s="950"/>
      <c r="AT121" s="951"/>
      <c r="AU121" s="981"/>
      <c r="AV121" s="982"/>
      <c r="AW121" s="982"/>
      <c r="AX121" s="982"/>
      <c r="AY121" s="983"/>
      <c r="AZ121" s="909" t="s">
        <v>471</v>
      </c>
      <c r="BA121" s="910"/>
      <c r="BB121" s="910"/>
      <c r="BC121" s="910"/>
      <c r="BD121" s="910"/>
      <c r="BE121" s="910"/>
      <c r="BF121" s="910"/>
      <c r="BG121" s="910"/>
      <c r="BH121" s="910"/>
      <c r="BI121" s="910"/>
      <c r="BJ121" s="910"/>
      <c r="BK121" s="910"/>
      <c r="BL121" s="910"/>
      <c r="BM121" s="910"/>
      <c r="BN121" s="910"/>
      <c r="BO121" s="910"/>
      <c r="BP121" s="911"/>
      <c r="BQ121" s="912" t="s">
        <v>412</v>
      </c>
      <c r="BR121" s="913"/>
      <c r="BS121" s="913"/>
      <c r="BT121" s="913"/>
      <c r="BU121" s="913"/>
      <c r="BV121" s="913" t="s">
        <v>130</v>
      </c>
      <c r="BW121" s="913"/>
      <c r="BX121" s="913"/>
      <c r="BY121" s="913"/>
      <c r="BZ121" s="913"/>
      <c r="CA121" s="913" t="s">
        <v>130</v>
      </c>
      <c r="CB121" s="913"/>
      <c r="CC121" s="913"/>
      <c r="CD121" s="913"/>
      <c r="CE121" s="913"/>
      <c r="CF121" s="907" t="s">
        <v>130</v>
      </c>
      <c r="CG121" s="908"/>
      <c r="CH121" s="908"/>
      <c r="CI121" s="908"/>
      <c r="CJ121" s="908"/>
      <c r="CK121" s="996"/>
      <c r="CL121" s="997"/>
      <c r="CM121" s="997"/>
      <c r="CN121" s="997"/>
      <c r="CO121" s="998"/>
      <c r="CP121" s="1006" t="s">
        <v>472</v>
      </c>
      <c r="CQ121" s="1007"/>
      <c r="CR121" s="1007"/>
      <c r="CS121" s="1007"/>
      <c r="CT121" s="1007"/>
      <c r="CU121" s="1007"/>
      <c r="CV121" s="1007"/>
      <c r="CW121" s="1007"/>
      <c r="CX121" s="1007"/>
      <c r="CY121" s="1007"/>
      <c r="CZ121" s="1007"/>
      <c r="DA121" s="1007"/>
      <c r="DB121" s="1007"/>
      <c r="DC121" s="1007"/>
      <c r="DD121" s="1007"/>
      <c r="DE121" s="1007"/>
      <c r="DF121" s="1008"/>
      <c r="DG121" s="912">
        <v>70220</v>
      </c>
      <c r="DH121" s="913"/>
      <c r="DI121" s="913"/>
      <c r="DJ121" s="913"/>
      <c r="DK121" s="913"/>
      <c r="DL121" s="913">
        <v>68587</v>
      </c>
      <c r="DM121" s="913"/>
      <c r="DN121" s="913"/>
      <c r="DO121" s="913"/>
      <c r="DP121" s="913"/>
      <c r="DQ121" s="913">
        <v>69439</v>
      </c>
      <c r="DR121" s="913"/>
      <c r="DS121" s="913"/>
      <c r="DT121" s="913"/>
      <c r="DU121" s="913"/>
      <c r="DV121" s="914">
        <v>5.8</v>
      </c>
      <c r="DW121" s="914"/>
      <c r="DX121" s="914"/>
      <c r="DY121" s="914"/>
      <c r="DZ121" s="915"/>
    </row>
    <row r="122" spans="1:130" s="224" customFormat="1" ht="26.25" customHeight="1" x14ac:dyDescent="0.2">
      <c r="A122" s="1044"/>
      <c r="B122" s="936"/>
      <c r="C122" s="909" t="s">
        <v>452</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130</v>
      </c>
      <c r="AB122" s="946"/>
      <c r="AC122" s="946"/>
      <c r="AD122" s="946"/>
      <c r="AE122" s="947"/>
      <c r="AF122" s="948" t="s">
        <v>130</v>
      </c>
      <c r="AG122" s="946"/>
      <c r="AH122" s="946"/>
      <c r="AI122" s="946"/>
      <c r="AJ122" s="947"/>
      <c r="AK122" s="948" t="s">
        <v>130</v>
      </c>
      <c r="AL122" s="946"/>
      <c r="AM122" s="946"/>
      <c r="AN122" s="946"/>
      <c r="AO122" s="947"/>
      <c r="AP122" s="949" t="s">
        <v>130</v>
      </c>
      <c r="AQ122" s="950"/>
      <c r="AR122" s="950"/>
      <c r="AS122" s="950"/>
      <c r="AT122" s="951"/>
      <c r="AU122" s="981"/>
      <c r="AV122" s="982"/>
      <c r="AW122" s="982"/>
      <c r="AX122" s="982"/>
      <c r="AY122" s="983"/>
      <c r="AZ122" s="960" t="s">
        <v>473</v>
      </c>
      <c r="BA122" s="952"/>
      <c r="BB122" s="952"/>
      <c r="BC122" s="952"/>
      <c r="BD122" s="952"/>
      <c r="BE122" s="952"/>
      <c r="BF122" s="952"/>
      <c r="BG122" s="952"/>
      <c r="BH122" s="952"/>
      <c r="BI122" s="952"/>
      <c r="BJ122" s="952"/>
      <c r="BK122" s="952"/>
      <c r="BL122" s="952"/>
      <c r="BM122" s="952"/>
      <c r="BN122" s="952"/>
      <c r="BO122" s="952"/>
      <c r="BP122" s="953"/>
      <c r="BQ122" s="986">
        <v>1841082</v>
      </c>
      <c r="BR122" s="987"/>
      <c r="BS122" s="987"/>
      <c r="BT122" s="987"/>
      <c r="BU122" s="987"/>
      <c r="BV122" s="987">
        <v>1792111</v>
      </c>
      <c r="BW122" s="987"/>
      <c r="BX122" s="987"/>
      <c r="BY122" s="987"/>
      <c r="BZ122" s="987"/>
      <c r="CA122" s="987">
        <v>1707600</v>
      </c>
      <c r="CB122" s="987"/>
      <c r="CC122" s="987"/>
      <c r="CD122" s="987"/>
      <c r="CE122" s="987"/>
      <c r="CF122" s="1004">
        <v>142.4</v>
      </c>
      <c r="CG122" s="1005"/>
      <c r="CH122" s="1005"/>
      <c r="CI122" s="1005"/>
      <c r="CJ122" s="1005"/>
      <c r="CK122" s="996"/>
      <c r="CL122" s="997"/>
      <c r="CM122" s="997"/>
      <c r="CN122" s="997"/>
      <c r="CO122" s="998"/>
      <c r="CP122" s="1006" t="s">
        <v>474</v>
      </c>
      <c r="CQ122" s="1007"/>
      <c r="CR122" s="1007"/>
      <c r="CS122" s="1007"/>
      <c r="CT122" s="1007"/>
      <c r="CU122" s="1007"/>
      <c r="CV122" s="1007"/>
      <c r="CW122" s="1007"/>
      <c r="CX122" s="1007"/>
      <c r="CY122" s="1007"/>
      <c r="CZ122" s="1007"/>
      <c r="DA122" s="1007"/>
      <c r="DB122" s="1007"/>
      <c r="DC122" s="1007"/>
      <c r="DD122" s="1007"/>
      <c r="DE122" s="1007"/>
      <c r="DF122" s="1008"/>
      <c r="DG122" s="912" t="s">
        <v>130</v>
      </c>
      <c r="DH122" s="913"/>
      <c r="DI122" s="913"/>
      <c r="DJ122" s="913"/>
      <c r="DK122" s="913"/>
      <c r="DL122" s="913" t="s">
        <v>412</v>
      </c>
      <c r="DM122" s="913"/>
      <c r="DN122" s="913"/>
      <c r="DO122" s="913"/>
      <c r="DP122" s="913"/>
      <c r="DQ122" s="913" t="s">
        <v>130</v>
      </c>
      <c r="DR122" s="913"/>
      <c r="DS122" s="913"/>
      <c r="DT122" s="913"/>
      <c r="DU122" s="913"/>
      <c r="DV122" s="914" t="s">
        <v>130</v>
      </c>
      <c r="DW122" s="914"/>
      <c r="DX122" s="914"/>
      <c r="DY122" s="914"/>
      <c r="DZ122" s="915"/>
    </row>
    <row r="123" spans="1:130" s="224" customFormat="1" ht="26.25" customHeight="1" x14ac:dyDescent="0.2">
      <c r="A123" s="1044"/>
      <c r="B123" s="936"/>
      <c r="C123" s="909" t="s">
        <v>458</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412</v>
      </c>
      <c r="AB123" s="946"/>
      <c r="AC123" s="946"/>
      <c r="AD123" s="946"/>
      <c r="AE123" s="947"/>
      <c r="AF123" s="948" t="s">
        <v>412</v>
      </c>
      <c r="AG123" s="946"/>
      <c r="AH123" s="946"/>
      <c r="AI123" s="946"/>
      <c r="AJ123" s="947"/>
      <c r="AK123" s="948" t="s">
        <v>412</v>
      </c>
      <c r="AL123" s="946"/>
      <c r="AM123" s="946"/>
      <c r="AN123" s="946"/>
      <c r="AO123" s="947"/>
      <c r="AP123" s="949" t="s">
        <v>412</v>
      </c>
      <c r="AQ123" s="950"/>
      <c r="AR123" s="950"/>
      <c r="AS123" s="950"/>
      <c r="AT123" s="951"/>
      <c r="AU123" s="984"/>
      <c r="AV123" s="985"/>
      <c r="AW123" s="985"/>
      <c r="AX123" s="985"/>
      <c r="AY123" s="985"/>
      <c r="AZ123" s="245" t="s">
        <v>189</v>
      </c>
      <c r="BA123" s="245"/>
      <c r="BB123" s="245"/>
      <c r="BC123" s="245"/>
      <c r="BD123" s="245"/>
      <c r="BE123" s="245"/>
      <c r="BF123" s="245"/>
      <c r="BG123" s="245"/>
      <c r="BH123" s="245"/>
      <c r="BI123" s="245"/>
      <c r="BJ123" s="245"/>
      <c r="BK123" s="245"/>
      <c r="BL123" s="245"/>
      <c r="BM123" s="245"/>
      <c r="BN123" s="245"/>
      <c r="BO123" s="964" t="s">
        <v>475</v>
      </c>
      <c r="BP123" s="992"/>
      <c r="BQ123" s="1050">
        <v>3741564</v>
      </c>
      <c r="BR123" s="1051"/>
      <c r="BS123" s="1051"/>
      <c r="BT123" s="1051"/>
      <c r="BU123" s="1051"/>
      <c r="BV123" s="1051">
        <v>3909439</v>
      </c>
      <c r="BW123" s="1051"/>
      <c r="BX123" s="1051"/>
      <c r="BY123" s="1051"/>
      <c r="BZ123" s="1051"/>
      <c r="CA123" s="1051">
        <v>3667217</v>
      </c>
      <c r="CB123" s="1051"/>
      <c r="CC123" s="1051"/>
      <c r="CD123" s="1051"/>
      <c r="CE123" s="1051"/>
      <c r="CF123" s="988"/>
      <c r="CG123" s="989"/>
      <c r="CH123" s="989"/>
      <c r="CI123" s="989"/>
      <c r="CJ123" s="990"/>
      <c r="CK123" s="996"/>
      <c r="CL123" s="997"/>
      <c r="CM123" s="997"/>
      <c r="CN123" s="997"/>
      <c r="CO123" s="998"/>
      <c r="CP123" s="1006" t="s">
        <v>476</v>
      </c>
      <c r="CQ123" s="1007"/>
      <c r="CR123" s="1007"/>
      <c r="CS123" s="1007"/>
      <c r="CT123" s="1007"/>
      <c r="CU123" s="1007"/>
      <c r="CV123" s="1007"/>
      <c r="CW123" s="1007"/>
      <c r="CX123" s="1007"/>
      <c r="CY123" s="1007"/>
      <c r="CZ123" s="1007"/>
      <c r="DA123" s="1007"/>
      <c r="DB123" s="1007"/>
      <c r="DC123" s="1007"/>
      <c r="DD123" s="1007"/>
      <c r="DE123" s="1007"/>
      <c r="DF123" s="1008"/>
      <c r="DG123" s="945" t="s">
        <v>130</v>
      </c>
      <c r="DH123" s="946"/>
      <c r="DI123" s="946"/>
      <c r="DJ123" s="946"/>
      <c r="DK123" s="947"/>
      <c r="DL123" s="948" t="s">
        <v>130</v>
      </c>
      <c r="DM123" s="946"/>
      <c r="DN123" s="946"/>
      <c r="DO123" s="946"/>
      <c r="DP123" s="947"/>
      <c r="DQ123" s="948" t="s">
        <v>130</v>
      </c>
      <c r="DR123" s="946"/>
      <c r="DS123" s="946"/>
      <c r="DT123" s="946"/>
      <c r="DU123" s="947"/>
      <c r="DV123" s="949" t="s">
        <v>130</v>
      </c>
      <c r="DW123" s="950"/>
      <c r="DX123" s="950"/>
      <c r="DY123" s="950"/>
      <c r="DZ123" s="951"/>
    </row>
    <row r="124" spans="1:130" s="224" customFormat="1" ht="26.25" customHeight="1" thickBot="1" x14ac:dyDescent="0.25">
      <c r="A124" s="1044"/>
      <c r="B124" s="936"/>
      <c r="C124" s="909" t="s">
        <v>461</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130</v>
      </c>
      <c r="AB124" s="946"/>
      <c r="AC124" s="946"/>
      <c r="AD124" s="946"/>
      <c r="AE124" s="947"/>
      <c r="AF124" s="948" t="s">
        <v>412</v>
      </c>
      <c r="AG124" s="946"/>
      <c r="AH124" s="946"/>
      <c r="AI124" s="946"/>
      <c r="AJ124" s="947"/>
      <c r="AK124" s="948" t="s">
        <v>130</v>
      </c>
      <c r="AL124" s="946"/>
      <c r="AM124" s="946"/>
      <c r="AN124" s="946"/>
      <c r="AO124" s="947"/>
      <c r="AP124" s="949" t="s">
        <v>130</v>
      </c>
      <c r="AQ124" s="950"/>
      <c r="AR124" s="950"/>
      <c r="AS124" s="950"/>
      <c r="AT124" s="951"/>
      <c r="AU124" s="1046" t="s">
        <v>477</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130</v>
      </c>
      <c r="BR124" s="1014"/>
      <c r="BS124" s="1014"/>
      <c r="BT124" s="1014"/>
      <c r="BU124" s="1014"/>
      <c r="BV124" s="1014" t="s">
        <v>130</v>
      </c>
      <c r="BW124" s="1014"/>
      <c r="BX124" s="1014"/>
      <c r="BY124" s="1014"/>
      <c r="BZ124" s="1014"/>
      <c r="CA124" s="1014" t="s">
        <v>130</v>
      </c>
      <c r="CB124" s="1014"/>
      <c r="CC124" s="1014"/>
      <c r="CD124" s="1014"/>
      <c r="CE124" s="1014"/>
      <c r="CF124" s="1015"/>
      <c r="CG124" s="1016"/>
      <c r="CH124" s="1016"/>
      <c r="CI124" s="1016"/>
      <c r="CJ124" s="1017"/>
      <c r="CK124" s="999"/>
      <c r="CL124" s="999"/>
      <c r="CM124" s="999"/>
      <c r="CN124" s="999"/>
      <c r="CO124" s="1000"/>
      <c r="CP124" s="1006" t="s">
        <v>478</v>
      </c>
      <c r="CQ124" s="1007"/>
      <c r="CR124" s="1007"/>
      <c r="CS124" s="1007"/>
      <c r="CT124" s="1007"/>
      <c r="CU124" s="1007"/>
      <c r="CV124" s="1007"/>
      <c r="CW124" s="1007"/>
      <c r="CX124" s="1007"/>
      <c r="CY124" s="1007"/>
      <c r="CZ124" s="1007"/>
      <c r="DA124" s="1007"/>
      <c r="DB124" s="1007"/>
      <c r="DC124" s="1007"/>
      <c r="DD124" s="1007"/>
      <c r="DE124" s="1007"/>
      <c r="DF124" s="1008"/>
      <c r="DG124" s="991" t="s">
        <v>439</v>
      </c>
      <c r="DH124" s="973"/>
      <c r="DI124" s="973"/>
      <c r="DJ124" s="973"/>
      <c r="DK124" s="974"/>
      <c r="DL124" s="972" t="s">
        <v>130</v>
      </c>
      <c r="DM124" s="973"/>
      <c r="DN124" s="973"/>
      <c r="DO124" s="973"/>
      <c r="DP124" s="974"/>
      <c r="DQ124" s="972" t="s">
        <v>130</v>
      </c>
      <c r="DR124" s="973"/>
      <c r="DS124" s="973"/>
      <c r="DT124" s="973"/>
      <c r="DU124" s="974"/>
      <c r="DV124" s="975" t="s">
        <v>439</v>
      </c>
      <c r="DW124" s="976"/>
      <c r="DX124" s="976"/>
      <c r="DY124" s="976"/>
      <c r="DZ124" s="977"/>
    </row>
    <row r="125" spans="1:130" s="224" customFormat="1" ht="26.25" customHeight="1" x14ac:dyDescent="0.2">
      <c r="A125" s="1044"/>
      <c r="B125" s="936"/>
      <c r="C125" s="909" t="s">
        <v>463</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130</v>
      </c>
      <c r="AB125" s="946"/>
      <c r="AC125" s="946"/>
      <c r="AD125" s="946"/>
      <c r="AE125" s="947"/>
      <c r="AF125" s="948" t="s">
        <v>130</v>
      </c>
      <c r="AG125" s="946"/>
      <c r="AH125" s="946"/>
      <c r="AI125" s="946"/>
      <c r="AJ125" s="947"/>
      <c r="AK125" s="948" t="s">
        <v>130</v>
      </c>
      <c r="AL125" s="946"/>
      <c r="AM125" s="946"/>
      <c r="AN125" s="946"/>
      <c r="AO125" s="947"/>
      <c r="AP125" s="949" t="s">
        <v>130</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479</v>
      </c>
      <c r="CL125" s="994"/>
      <c r="CM125" s="994"/>
      <c r="CN125" s="994"/>
      <c r="CO125" s="995"/>
      <c r="CP125" s="916" t="s">
        <v>480</v>
      </c>
      <c r="CQ125" s="884"/>
      <c r="CR125" s="884"/>
      <c r="CS125" s="884"/>
      <c r="CT125" s="884"/>
      <c r="CU125" s="884"/>
      <c r="CV125" s="884"/>
      <c r="CW125" s="884"/>
      <c r="CX125" s="884"/>
      <c r="CY125" s="884"/>
      <c r="CZ125" s="884"/>
      <c r="DA125" s="884"/>
      <c r="DB125" s="884"/>
      <c r="DC125" s="884"/>
      <c r="DD125" s="884"/>
      <c r="DE125" s="884"/>
      <c r="DF125" s="885"/>
      <c r="DG125" s="917" t="s">
        <v>130</v>
      </c>
      <c r="DH125" s="918"/>
      <c r="DI125" s="918"/>
      <c r="DJ125" s="918"/>
      <c r="DK125" s="918"/>
      <c r="DL125" s="918" t="s">
        <v>130</v>
      </c>
      <c r="DM125" s="918"/>
      <c r="DN125" s="918"/>
      <c r="DO125" s="918"/>
      <c r="DP125" s="918"/>
      <c r="DQ125" s="918" t="s">
        <v>130</v>
      </c>
      <c r="DR125" s="918"/>
      <c r="DS125" s="918"/>
      <c r="DT125" s="918"/>
      <c r="DU125" s="918"/>
      <c r="DV125" s="919" t="s">
        <v>439</v>
      </c>
      <c r="DW125" s="919"/>
      <c r="DX125" s="919"/>
      <c r="DY125" s="919"/>
      <c r="DZ125" s="920"/>
    </row>
    <row r="126" spans="1:130" s="224" customFormat="1" ht="26.25" customHeight="1" thickBot="1" x14ac:dyDescent="0.25">
      <c r="A126" s="1044"/>
      <c r="B126" s="936"/>
      <c r="C126" s="909" t="s">
        <v>465</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130</v>
      </c>
      <c r="AB126" s="946"/>
      <c r="AC126" s="946"/>
      <c r="AD126" s="946"/>
      <c r="AE126" s="947"/>
      <c r="AF126" s="948" t="s">
        <v>130</v>
      </c>
      <c r="AG126" s="946"/>
      <c r="AH126" s="946"/>
      <c r="AI126" s="946"/>
      <c r="AJ126" s="947"/>
      <c r="AK126" s="948" t="s">
        <v>439</v>
      </c>
      <c r="AL126" s="946"/>
      <c r="AM126" s="946"/>
      <c r="AN126" s="946"/>
      <c r="AO126" s="947"/>
      <c r="AP126" s="949" t="s">
        <v>439</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481</v>
      </c>
      <c r="CQ126" s="910"/>
      <c r="CR126" s="910"/>
      <c r="CS126" s="910"/>
      <c r="CT126" s="910"/>
      <c r="CU126" s="910"/>
      <c r="CV126" s="910"/>
      <c r="CW126" s="910"/>
      <c r="CX126" s="910"/>
      <c r="CY126" s="910"/>
      <c r="CZ126" s="910"/>
      <c r="DA126" s="910"/>
      <c r="DB126" s="910"/>
      <c r="DC126" s="910"/>
      <c r="DD126" s="910"/>
      <c r="DE126" s="910"/>
      <c r="DF126" s="911"/>
      <c r="DG126" s="912" t="s">
        <v>130</v>
      </c>
      <c r="DH126" s="913"/>
      <c r="DI126" s="913"/>
      <c r="DJ126" s="913"/>
      <c r="DK126" s="913"/>
      <c r="DL126" s="913" t="s">
        <v>130</v>
      </c>
      <c r="DM126" s="913"/>
      <c r="DN126" s="913"/>
      <c r="DO126" s="913"/>
      <c r="DP126" s="913"/>
      <c r="DQ126" s="913" t="s">
        <v>130</v>
      </c>
      <c r="DR126" s="913"/>
      <c r="DS126" s="913"/>
      <c r="DT126" s="913"/>
      <c r="DU126" s="913"/>
      <c r="DV126" s="914" t="s">
        <v>130</v>
      </c>
      <c r="DW126" s="914"/>
      <c r="DX126" s="914"/>
      <c r="DY126" s="914"/>
      <c r="DZ126" s="915"/>
    </row>
    <row r="127" spans="1:130" s="224" customFormat="1" ht="26.25" customHeight="1" x14ac:dyDescent="0.2">
      <c r="A127" s="1045"/>
      <c r="B127" s="938"/>
      <c r="C127" s="960" t="s">
        <v>482</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130</v>
      </c>
      <c r="AB127" s="946"/>
      <c r="AC127" s="946"/>
      <c r="AD127" s="946"/>
      <c r="AE127" s="947"/>
      <c r="AF127" s="948" t="s">
        <v>130</v>
      </c>
      <c r="AG127" s="946"/>
      <c r="AH127" s="946"/>
      <c r="AI127" s="946"/>
      <c r="AJ127" s="947"/>
      <c r="AK127" s="948" t="s">
        <v>439</v>
      </c>
      <c r="AL127" s="946"/>
      <c r="AM127" s="946"/>
      <c r="AN127" s="946"/>
      <c r="AO127" s="947"/>
      <c r="AP127" s="949" t="s">
        <v>439</v>
      </c>
      <c r="AQ127" s="950"/>
      <c r="AR127" s="950"/>
      <c r="AS127" s="950"/>
      <c r="AT127" s="951"/>
      <c r="AU127" s="226"/>
      <c r="AV127" s="226"/>
      <c r="AW127" s="226"/>
      <c r="AX127" s="1018" t="s">
        <v>483</v>
      </c>
      <c r="AY127" s="1019"/>
      <c r="AZ127" s="1019"/>
      <c r="BA127" s="1019"/>
      <c r="BB127" s="1019"/>
      <c r="BC127" s="1019"/>
      <c r="BD127" s="1019"/>
      <c r="BE127" s="1020"/>
      <c r="BF127" s="1021" t="s">
        <v>484</v>
      </c>
      <c r="BG127" s="1019"/>
      <c r="BH127" s="1019"/>
      <c r="BI127" s="1019"/>
      <c r="BJ127" s="1019"/>
      <c r="BK127" s="1019"/>
      <c r="BL127" s="1020"/>
      <c r="BM127" s="1021" t="s">
        <v>485</v>
      </c>
      <c r="BN127" s="1019"/>
      <c r="BO127" s="1019"/>
      <c r="BP127" s="1019"/>
      <c r="BQ127" s="1019"/>
      <c r="BR127" s="1019"/>
      <c r="BS127" s="1020"/>
      <c r="BT127" s="1021" t="s">
        <v>486</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487</v>
      </c>
      <c r="CQ127" s="910"/>
      <c r="CR127" s="910"/>
      <c r="CS127" s="910"/>
      <c r="CT127" s="910"/>
      <c r="CU127" s="910"/>
      <c r="CV127" s="910"/>
      <c r="CW127" s="910"/>
      <c r="CX127" s="910"/>
      <c r="CY127" s="910"/>
      <c r="CZ127" s="910"/>
      <c r="DA127" s="910"/>
      <c r="DB127" s="910"/>
      <c r="DC127" s="910"/>
      <c r="DD127" s="910"/>
      <c r="DE127" s="910"/>
      <c r="DF127" s="911"/>
      <c r="DG127" s="912" t="s">
        <v>439</v>
      </c>
      <c r="DH127" s="913"/>
      <c r="DI127" s="913"/>
      <c r="DJ127" s="913"/>
      <c r="DK127" s="913"/>
      <c r="DL127" s="913" t="s">
        <v>130</v>
      </c>
      <c r="DM127" s="913"/>
      <c r="DN127" s="913"/>
      <c r="DO127" s="913"/>
      <c r="DP127" s="913"/>
      <c r="DQ127" s="913" t="s">
        <v>439</v>
      </c>
      <c r="DR127" s="913"/>
      <c r="DS127" s="913"/>
      <c r="DT127" s="913"/>
      <c r="DU127" s="913"/>
      <c r="DV127" s="914" t="s">
        <v>130</v>
      </c>
      <c r="DW127" s="914"/>
      <c r="DX127" s="914"/>
      <c r="DY127" s="914"/>
      <c r="DZ127" s="915"/>
    </row>
    <row r="128" spans="1:130" s="224" customFormat="1" ht="26.25" customHeight="1" thickBot="1" x14ac:dyDescent="0.25">
      <c r="A128" s="1028" t="s">
        <v>488</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489</v>
      </c>
      <c r="X128" s="1030"/>
      <c r="Y128" s="1030"/>
      <c r="Z128" s="1031"/>
      <c r="AA128" s="1032" t="s">
        <v>130</v>
      </c>
      <c r="AB128" s="1033"/>
      <c r="AC128" s="1033"/>
      <c r="AD128" s="1033"/>
      <c r="AE128" s="1034"/>
      <c r="AF128" s="1035" t="s">
        <v>130</v>
      </c>
      <c r="AG128" s="1033"/>
      <c r="AH128" s="1033"/>
      <c r="AI128" s="1033"/>
      <c r="AJ128" s="1034"/>
      <c r="AK128" s="1035" t="s">
        <v>439</v>
      </c>
      <c r="AL128" s="1033"/>
      <c r="AM128" s="1033"/>
      <c r="AN128" s="1033"/>
      <c r="AO128" s="1034"/>
      <c r="AP128" s="1036"/>
      <c r="AQ128" s="1037"/>
      <c r="AR128" s="1037"/>
      <c r="AS128" s="1037"/>
      <c r="AT128" s="1038"/>
      <c r="AU128" s="226"/>
      <c r="AV128" s="226"/>
      <c r="AW128" s="226"/>
      <c r="AX128" s="883" t="s">
        <v>490</v>
      </c>
      <c r="AY128" s="884"/>
      <c r="AZ128" s="884"/>
      <c r="BA128" s="884"/>
      <c r="BB128" s="884"/>
      <c r="BC128" s="884"/>
      <c r="BD128" s="884"/>
      <c r="BE128" s="885"/>
      <c r="BF128" s="1039" t="s">
        <v>130</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491</v>
      </c>
      <c r="CQ128" s="713"/>
      <c r="CR128" s="713"/>
      <c r="CS128" s="713"/>
      <c r="CT128" s="713"/>
      <c r="CU128" s="713"/>
      <c r="CV128" s="713"/>
      <c r="CW128" s="713"/>
      <c r="CX128" s="713"/>
      <c r="CY128" s="713"/>
      <c r="CZ128" s="713"/>
      <c r="DA128" s="713"/>
      <c r="DB128" s="713"/>
      <c r="DC128" s="713"/>
      <c r="DD128" s="713"/>
      <c r="DE128" s="713"/>
      <c r="DF128" s="1023"/>
      <c r="DG128" s="1024" t="s">
        <v>439</v>
      </c>
      <c r="DH128" s="1025"/>
      <c r="DI128" s="1025"/>
      <c r="DJ128" s="1025"/>
      <c r="DK128" s="1025"/>
      <c r="DL128" s="1025" t="s">
        <v>439</v>
      </c>
      <c r="DM128" s="1025"/>
      <c r="DN128" s="1025"/>
      <c r="DO128" s="1025"/>
      <c r="DP128" s="1025"/>
      <c r="DQ128" s="1025" t="s">
        <v>130</v>
      </c>
      <c r="DR128" s="1025"/>
      <c r="DS128" s="1025"/>
      <c r="DT128" s="1025"/>
      <c r="DU128" s="1025"/>
      <c r="DV128" s="1026" t="s">
        <v>130</v>
      </c>
      <c r="DW128" s="1026"/>
      <c r="DX128" s="1026"/>
      <c r="DY128" s="1026"/>
      <c r="DZ128" s="1027"/>
    </row>
    <row r="129" spans="1:131" s="224" customFormat="1" ht="26.25" customHeight="1" x14ac:dyDescent="0.2">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492</v>
      </c>
      <c r="X129" s="1058"/>
      <c r="Y129" s="1058"/>
      <c r="Z129" s="1059"/>
      <c r="AA129" s="945">
        <v>1295345</v>
      </c>
      <c r="AB129" s="946"/>
      <c r="AC129" s="946"/>
      <c r="AD129" s="946"/>
      <c r="AE129" s="947"/>
      <c r="AF129" s="948">
        <v>1403989</v>
      </c>
      <c r="AG129" s="946"/>
      <c r="AH129" s="946"/>
      <c r="AI129" s="946"/>
      <c r="AJ129" s="947"/>
      <c r="AK129" s="948">
        <v>1392980</v>
      </c>
      <c r="AL129" s="946"/>
      <c r="AM129" s="946"/>
      <c r="AN129" s="946"/>
      <c r="AO129" s="947"/>
      <c r="AP129" s="1060"/>
      <c r="AQ129" s="1061"/>
      <c r="AR129" s="1061"/>
      <c r="AS129" s="1061"/>
      <c r="AT129" s="1062"/>
      <c r="AU129" s="227"/>
      <c r="AV129" s="227"/>
      <c r="AW129" s="227"/>
      <c r="AX129" s="1052" t="s">
        <v>493</v>
      </c>
      <c r="AY129" s="910"/>
      <c r="AZ129" s="910"/>
      <c r="BA129" s="910"/>
      <c r="BB129" s="910"/>
      <c r="BC129" s="910"/>
      <c r="BD129" s="910"/>
      <c r="BE129" s="911"/>
      <c r="BF129" s="1053" t="s">
        <v>130</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494</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495</v>
      </c>
      <c r="X130" s="1058"/>
      <c r="Y130" s="1058"/>
      <c r="Z130" s="1059"/>
      <c r="AA130" s="945">
        <v>196109</v>
      </c>
      <c r="AB130" s="946"/>
      <c r="AC130" s="946"/>
      <c r="AD130" s="946"/>
      <c r="AE130" s="947"/>
      <c r="AF130" s="948">
        <v>195293</v>
      </c>
      <c r="AG130" s="946"/>
      <c r="AH130" s="946"/>
      <c r="AI130" s="946"/>
      <c r="AJ130" s="947"/>
      <c r="AK130" s="948">
        <v>193692</v>
      </c>
      <c r="AL130" s="946"/>
      <c r="AM130" s="946"/>
      <c r="AN130" s="946"/>
      <c r="AO130" s="947"/>
      <c r="AP130" s="1060"/>
      <c r="AQ130" s="1061"/>
      <c r="AR130" s="1061"/>
      <c r="AS130" s="1061"/>
      <c r="AT130" s="1062"/>
      <c r="AU130" s="227"/>
      <c r="AV130" s="227"/>
      <c r="AW130" s="227"/>
      <c r="AX130" s="1052" t="s">
        <v>496</v>
      </c>
      <c r="AY130" s="910"/>
      <c r="AZ130" s="910"/>
      <c r="BA130" s="910"/>
      <c r="BB130" s="910"/>
      <c r="BC130" s="910"/>
      <c r="BD130" s="910"/>
      <c r="BE130" s="911"/>
      <c r="BF130" s="1088">
        <v>7.2</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497</v>
      </c>
      <c r="X131" s="1095"/>
      <c r="Y131" s="1095"/>
      <c r="Z131" s="1096"/>
      <c r="AA131" s="991">
        <v>1099236</v>
      </c>
      <c r="AB131" s="973"/>
      <c r="AC131" s="973"/>
      <c r="AD131" s="973"/>
      <c r="AE131" s="974"/>
      <c r="AF131" s="972">
        <v>1208696</v>
      </c>
      <c r="AG131" s="973"/>
      <c r="AH131" s="973"/>
      <c r="AI131" s="973"/>
      <c r="AJ131" s="974"/>
      <c r="AK131" s="972">
        <v>1199288</v>
      </c>
      <c r="AL131" s="973"/>
      <c r="AM131" s="973"/>
      <c r="AN131" s="973"/>
      <c r="AO131" s="974"/>
      <c r="AP131" s="1097"/>
      <c r="AQ131" s="1098"/>
      <c r="AR131" s="1098"/>
      <c r="AS131" s="1098"/>
      <c r="AT131" s="1099"/>
      <c r="AU131" s="227"/>
      <c r="AV131" s="227"/>
      <c r="AW131" s="227"/>
      <c r="AX131" s="1070" t="s">
        <v>498</v>
      </c>
      <c r="AY131" s="713"/>
      <c r="AZ131" s="713"/>
      <c r="BA131" s="713"/>
      <c r="BB131" s="713"/>
      <c r="BC131" s="713"/>
      <c r="BD131" s="713"/>
      <c r="BE131" s="1023"/>
      <c r="BF131" s="1071" t="s">
        <v>130</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499</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500</v>
      </c>
      <c r="W132" s="1081"/>
      <c r="X132" s="1081"/>
      <c r="Y132" s="1081"/>
      <c r="Z132" s="1082"/>
      <c r="AA132" s="1083">
        <v>7.5256814729999997</v>
      </c>
      <c r="AB132" s="1084"/>
      <c r="AC132" s="1084"/>
      <c r="AD132" s="1084"/>
      <c r="AE132" s="1085"/>
      <c r="AF132" s="1086">
        <v>6.9809943939999997</v>
      </c>
      <c r="AG132" s="1084"/>
      <c r="AH132" s="1084"/>
      <c r="AI132" s="1084"/>
      <c r="AJ132" s="1085"/>
      <c r="AK132" s="1086">
        <v>7.187931506</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501</v>
      </c>
      <c r="W133" s="1064"/>
      <c r="X133" s="1064"/>
      <c r="Y133" s="1064"/>
      <c r="Z133" s="1065"/>
      <c r="AA133" s="1066">
        <v>7.5</v>
      </c>
      <c r="AB133" s="1067"/>
      <c r="AC133" s="1067"/>
      <c r="AD133" s="1067"/>
      <c r="AE133" s="1068"/>
      <c r="AF133" s="1066">
        <v>7.4</v>
      </c>
      <c r="AG133" s="1067"/>
      <c r="AH133" s="1067"/>
      <c r="AI133" s="1067"/>
      <c r="AJ133" s="1068"/>
      <c r="AK133" s="1066">
        <v>7.2</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M8Aqzkw+jn10iYk4lUUVFS5LbBGuZi/3PlCygddeG6XsGvKorL6/CHT4UYCGTMjy5NsagIlXg5m/71wqLSxjzA==" saltValue="KbXr4oSmkVU6J1WMgB+kH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C6A78-58DF-4140-BB72-E1A68211D3EB}">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502</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K6RFIdlCxFBifopbWwqyLGMGd4Gn120jlpNq5PzSXpqfrXyKpbDslrcN21BeKoPyoJWvxjYo+U/eOwPRakH82w==" saltValue="LF6ILN8jJR1OWLaHFKPq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6YjplhsfXFZAqdNLd2Emp9hvFkNEdtw6+8BWZioaJd8eNpp6ruEG3sfFMCgUb6HIrx+0wSzoZD8fyK9Oafx7A==" saltValue="gzqWBe91fGhm2bkO9FGdz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504</v>
      </c>
      <c r="AL6" s="260"/>
      <c r="AM6" s="260"/>
      <c r="AN6" s="260"/>
    </row>
    <row r="7" spans="1:46" ht="13.5" customHeight="1" x14ac:dyDescent="0.2">
      <c r="A7" s="259"/>
      <c r="AK7" s="262"/>
      <c r="AL7" s="263"/>
      <c r="AM7" s="263"/>
      <c r="AN7" s="264"/>
      <c r="AO7" s="1101" t="s">
        <v>505</v>
      </c>
      <c r="AP7" s="265"/>
      <c r="AQ7" s="266" t="s">
        <v>506</v>
      </c>
      <c r="AR7" s="267"/>
    </row>
    <row r="8" spans="1:46" ht="13.2" x14ac:dyDescent="0.2">
      <c r="A8" s="259"/>
      <c r="AK8" s="268"/>
      <c r="AL8" s="269"/>
      <c r="AM8" s="269"/>
      <c r="AN8" s="270"/>
      <c r="AO8" s="1102"/>
      <c r="AP8" s="271" t="s">
        <v>507</v>
      </c>
      <c r="AQ8" s="272" t="s">
        <v>508</v>
      </c>
      <c r="AR8" s="273" t="s">
        <v>509</v>
      </c>
    </row>
    <row r="9" spans="1:46" ht="13.2" x14ac:dyDescent="0.2">
      <c r="A9" s="259"/>
      <c r="AK9" s="1103" t="s">
        <v>510</v>
      </c>
      <c r="AL9" s="1104"/>
      <c r="AM9" s="1104"/>
      <c r="AN9" s="1105"/>
      <c r="AO9" s="274">
        <v>502790</v>
      </c>
      <c r="AP9" s="274">
        <v>468583</v>
      </c>
      <c r="AQ9" s="275">
        <v>239803</v>
      </c>
      <c r="AR9" s="276">
        <v>95.4</v>
      </c>
    </row>
    <row r="10" spans="1:46" ht="13.5" customHeight="1" x14ac:dyDescent="0.2">
      <c r="A10" s="259"/>
      <c r="AK10" s="1103" t="s">
        <v>511</v>
      </c>
      <c r="AL10" s="1104"/>
      <c r="AM10" s="1104"/>
      <c r="AN10" s="1105"/>
      <c r="AO10" s="277">
        <v>4237</v>
      </c>
      <c r="AP10" s="277">
        <v>3949</v>
      </c>
      <c r="AQ10" s="278">
        <v>35073</v>
      </c>
      <c r="AR10" s="279">
        <v>-88.7</v>
      </c>
    </row>
    <row r="11" spans="1:46" ht="13.5" customHeight="1" x14ac:dyDescent="0.2">
      <c r="A11" s="259"/>
      <c r="AK11" s="1103" t="s">
        <v>512</v>
      </c>
      <c r="AL11" s="1104"/>
      <c r="AM11" s="1104"/>
      <c r="AN11" s="1105"/>
      <c r="AO11" s="277" t="s">
        <v>513</v>
      </c>
      <c r="AP11" s="277" t="s">
        <v>513</v>
      </c>
      <c r="AQ11" s="278">
        <v>3640</v>
      </c>
      <c r="AR11" s="279" t="s">
        <v>513</v>
      </c>
    </row>
    <row r="12" spans="1:46" ht="13.5" customHeight="1" x14ac:dyDescent="0.2">
      <c r="A12" s="259"/>
      <c r="AK12" s="1103" t="s">
        <v>514</v>
      </c>
      <c r="AL12" s="1104"/>
      <c r="AM12" s="1104"/>
      <c r="AN12" s="1105"/>
      <c r="AO12" s="277" t="s">
        <v>513</v>
      </c>
      <c r="AP12" s="277" t="s">
        <v>513</v>
      </c>
      <c r="AQ12" s="278" t="s">
        <v>513</v>
      </c>
      <c r="AR12" s="279" t="s">
        <v>513</v>
      </c>
    </row>
    <row r="13" spans="1:46" ht="13.5" customHeight="1" x14ac:dyDescent="0.2">
      <c r="A13" s="259"/>
      <c r="AK13" s="1103" t="s">
        <v>515</v>
      </c>
      <c r="AL13" s="1104"/>
      <c r="AM13" s="1104"/>
      <c r="AN13" s="1105"/>
      <c r="AO13" s="277">
        <v>11750</v>
      </c>
      <c r="AP13" s="277">
        <v>10951</v>
      </c>
      <c r="AQ13" s="278">
        <v>11407</v>
      </c>
      <c r="AR13" s="279">
        <v>-4</v>
      </c>
    </row>
    <row r="14" spans="1:46" ht="13.5" customHeight="1" x14ac:dyDescent="0.2">
      <c r="A14" s="259"/>
      <c r="AK14" s="1103" t="s">
        <v>516</v>
      </c>
      <c r="AL14" s="1104"/>
      <c r="AM14" s="1104"/>
      <c r="AN14" s="1105"/>
      <c r="AO14" s="277">
        <v>16519</v>
      </c>
      <c r="AP14" s="277">
        <v>15395</v>
      </c>
      <c r="AQ14" s="278">
        <v>4585</v>
      </c>
      <c r="AR14" s="279">
        <v>235.8</v>
      </c>
    </row>
    <row r="15" spans="1:46" ht="13.5" customHeight="1" x14ac:dyDescent="0.2">
      <c r="A15" s="259"/>
      <c r="AK15" s="1106" t="s">
        <v>517</v>
      </c>
      <c r="AL15" s="1107"/>
      <c r="AM15" s="1107"/>
      <c r="AN15" s="1108"/>
      <c r="AO15" s="277">
        <v>-16109</v>
      </c>
      <c r="AP15" s="277">
        <v>-15013</v>
      </c>
      <c r="AQ15" s="278">
        <v>-18839</v>
      </c>
      <c r="AR15" s="279">
        <v>-20.3</v>
      </c>
    </row>
    <row r="16" spans="1:46" ht="13.2" x14ac:dyDescent="0.2">
      <c r="A16" s="259"/>
      <c r="AK16" s="1106" t="s">
        <v>189</v>
      </c>
      <c r="AL16" s="1107"/>
      <c r="AM16" s="1107"/>
      <c r="AN16" s="1108"/>
      <c r="AO16" s="277">
        <v>519187</v>
      </c>
      <c r="AP16" s="277">
        <v>483865</v>
      </c>
      <c r="AQ16" s="278">
        <v>275669</v>
      </c>
      <c r="AR16" s="279">
        <v>75.5</v>
      </c>
    </row>
    <row r="17" spans="1:46" ht="13.2" x14ac:dyDescent="0.2">
      <c r="A17" s="259"/>
    </row>
    <row r="18" spans="1:46" ht="13.2" x14ac:dyDescent="0.2">
      <c r="A18" s="259"/>
      <c r="AQ18" s="280"/>
      <c r="AR18" s="280"/>
    </row>
    <row r="19" spans="1:46" ht="13.2" x14ac:dyDescent="0.2">
      <c r="A19" s="259"/>
      <c r="AK19" s="255" t="s">
        <v>518</v>
      </c>
    </row>
    <row r="20" spans="1:46" ht="13.2" x14ac:dyDescent="0.2">
      <c r="A20" s="259"/>
      <c r="AK20" s="281"/>
      <c r="AL20" s="282"/>
      <c r="AM20" s="282"/>
      <c r="AN20" s="283"/>
      <c r="AO20" s="284" t="s">
        <v>519</v>
      </c>
      <c r="AP20" s="285" t="s">
        <v>520</v>
      </c>
      <c r="AQ20" s="286" t="s">
        <v>521</v>
      </c>
      <c r="AR20" s="287"/>
    </row>
    <row r="21" spans="1:46" s="260" customFormat="1" ht="13.2" x14ac:dyDescent="0.2">
      <c r="A21" s="288"/>
      <c r="AK21" s="1109" t="s">
        <v>522</v>
      </c>
      <c r="AL21" s="1110"/>
      <c r="AM21" s="1110"/>
      <c r="AN21" s="1111"/>
      <c r="AO21" s="289">
        <v>57.78</v>
      </c>
      <c r="AP21" s="290">
        <v>23.86</v>
      </c>
      <c r="AQ21" s="291">
        <v>33.92</v>
      </c>
      <c r="AS21" s="292"/>
      <c r="AT21" s="288"/>
    </row>
    <row r="22" spans="1:46" s="260" customFormat="1" ht="13.2" x14ac:dyDescent="0.2">
      <c r="A22" s="288"/>
      <c r="AK22" s="1109" t="s">
        <v>523</v>
      </c>
      <c r="AL22" s="1110"/>
      <c r="AM22" s="1110"/>
      <c r="AN22" s="1111"/>
      <c r="AO22" s="293">
        <v>91.4</v>
      </c>
      <c r="AP22" s="294">
        <v>95.5</v>
      </c>
      <c r="AQ22" s="295">
        <v>-4.0999999999999996</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524</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525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526</v>
      </c>
      <c r="AL29" s="260"/>
      <c r="AM29" s="260"/>
      <c r="AN29" s="260"/>
      <c r="AS29" s="302"/>
    </row>
    <row r="30" spans="1:46" ht="13.5" customHeight="1" x14ac:dyDescent="0.2">
      <c r="A30" s="259"/>
      <c r="AK30" s="262"/>
      <c r="AL30" s="263"/>
      <c r="AM30" s="263"/>
      <c r="AN30" s="264"/>
      <c r="AO30" s="1101" t="s">
        <v>505</v>
      </c>
      <c r="AP30" s="265"/>
      <c r="AQ30" s="266" t="s">
        <v>506</v>
      </c>
      <c r="AR30" s="267"/>
    </row>
    <row r="31" spans="1:46" ht="13.2" x14ac:dyDescent="0.2">
      <c r="A31" s="259"/>
      <c r="AK31" s="268"/>
      <c r="AL31" s="269"/>
      <c r="AM31" s="269"/>
      <c r="AN31" s="270"/>
      <c r="AO31" s="1102"/>
      <c r="AP31" s="271" t="s">
        <v>507</v>
      </c>
      <c r="AQ31" s="272" t="s">
        <v>508</v>
      </c>
      <c r="AR31" s="273" t="s">
        <v>509</v>
      </c>
    </row>
    <row r="32" spans="1:46" ht="27" customHeight="1" x14ac:dyDescent="0.2">
      <c r="A32" s="259"/>
      <c r="AK32" s="1117" t="s">
        <v>527</v>
      </c>
      <c r="AL32" s="1118"/>
      <c r="AM32" s="1118"/>
      <c r="AN32" s="1119"/>
      <c r="AO32" s="303">
        <v>225407</v>
      </c>
      <c r="AP32" s="303">
        <v>210072</v>
      </c>
      <c r="AQ32" s="304">
        <v>162926</v>
      </c>
      <c r="AR32" s="305">
        <v>28.9</v>
      </c>
    </row>
    <row r="33" spans="1:46" ht="13.5" customHeight="1" x14ac:dyDescent="0.2">
      <c r="A33" s="259"/>
      <c r="AK33" s="1117" t="s">
        <v>528</v>
      </c>
      <c r="AL33" s="1118"/>
      <c r="AM33" s="1118"/>
      <c r="AN33" s="1119"/>
      <c r="AO33" s="303" t="s">
        <v>513</v>
      </c>
      <c r="AP33" s="303" t="s">
        <v>513</v>
      </c>
      <c r="AQ33" s="304" t="s">
        <v>513</v>
      </c>
      <c r="AR33" s="305" t="s">
        <v>513</v>
      </c>
    </row>
    <row r="34" spans="1:46" ht="27" customHeight="1" x14ac:dyDescent="0.2">
      <c r="A34" s="259"/>
      <c r="AK34" s="1117" t="s">
        <v>529</v>
      </c>
      <c r="AL34" s="1118"/>
      <c r="AM34" s="1118"/>
      <c r="AN34" s="1119"/>
      <c r="AO34" s="303" t="s">
        <v>513</v>
      </c>
      <c r="AP34" s="303" t="s">
        <v>513</v>
      </c>
      <c r="AQ34" s="304">
        <v>4</v>
      </c>
      <c r="AR34" s="305" t="s">
        <v>513</v>
      </c>
    </row>
    <row r="35" spans="1:46" ht="27" customHeight="1" x14ac:dyDescent="0.2">
      <c r="A35" s="259"/>
      <c r="AK35" s="1117" t="s">
        <v>530</v>
      </c>
      <c r="AL35" s="1118"/>
      <c r="AM35" s="1118"/>
      <c r="AN35" s="1119"/>
      <c r="AO35" s="303">
        <v>51451</v>
      </c>
      <c r="AP35" s="303">
        <v>47951</v>
      </c>
      <c r="AQ35" s="304">
        <v>33512</v>
      </c>
      <c r="AR35" s="305">
        <v>43.1</v>
      </c>
    </row>
    <row r="36" spans="1:46" ht="27" customHeight="1" x14ac:dyDescent="0.2">
      <c r="A36" s="259"/>
      <c r="AK36" s="1117" t="s">
        <v>531</v>
      </c>
      <c r="AL36" s="1118"/>
      <c r="AM36" s="1118"/>
      <c r="AN36" s="1119"/>
      <c r="AO36" s="303" t="s">
        <v>513</v>
      </c>
      <c r="AP36" s="303" t="s">
        <v>513</v>
      </c>
      <c r="AQ36" s="304">
        <v>2866</v>
      </c>
      <c r="AR36" s="305" t="s">
        <v>513</v>
      </c>
    </row>
    <row r="37" spans="1:46" ht="13.5" customHeight="1" x14ac:dyDescent="0.2">
      <c r="A37" s="259"/>
      <c r="AK37" s="1117" t="s">
        <v>532</v>
      </c>
      <c r="AL37" s="1118"/>
      <c r="AM37" s="1118"/>
      <c r="AN37" s="1119"/>
      <c r="AO37" s="303">
        <v>3038</v>
      </c>
      <c r="AP37" s="303">
        <v>2831</v>
      </c>
      <c r="AQ37" s="304">
        <v>1429</v>
      </c>
      <c r="AR37" s="305">
        <v>98.1</v>
      </c>
    </row>
    <row r="38" spans="1:46" ht="27" customHeight="1" x14ac:dyDescent="0.2">
      <c r="A38" s="259"/>
      <c r="AK38" s="1120" t="s">
        <v>533</v>
      </c>
      <c r="AL38" s="1121"/>
      <c r="AM38" s="1121"/>
      <c r="AN38" s="1122"/>
      <c r="AO38" s="306" t="s">
        <v>513</v>
      </c>
      <c r="AP38" s="306" t="s">
        <v>513</v>
      </c>
      <c r="AQ38" s="307">
        <v>30</v>
      </c>
      <c r="AR38" s="295" t="s">
        <v>513</v>
      </c>
      <c r="AS38" s="302"/>
    </row>
    <row r="39" spans="1:46" ht="13.2" x14ac:dyDescent="0.2">
      <c r="A39" s="259"/>
      <c r="AK39" s="1120" t="s">
        <v>534</v>
      </c>
      <c r="AL39" s="1121"/>
      <c r="AM39" s="1121"/>
      <c r="AN39" s="1122"/>
      <c r="AO39" s="303" t="s">
        <v>513</v>
      </c>
      <c r="AP39" s="303" t="s">
        <v>513</v>
      </c>
      <c r="AQ39" s="304">
        <v>-7390</v>
      </c>
      <c r="AR39" s="305" t="s">
        <v>513</v>
      </c>
      <c r="AS39" s="302"/>
    </row>
    <row r="40" spans="1:46" ht="27" customHeight="1" x14ac:dyDescent="0.2">
      <c r="A40" s="259"/>
      <c r="AK40" s="1117" t="s">
        <v>535</v>
      </c>
      <c r="AL40" s="1118"/>
      <c r="AM40" s="1118"/>
      <c r="AN40" s="1119"/>
      <c r="AO40" s="303">
        <v>-193692</v>
      </c>
      <c r="AP40" s="303">
        <v>-180514</v>
      </c>
      <c r="AQ40" s="304">
        <v>-136323</v>
      </c>
      <c r="AR40" s="305">
        <v>32.4</v>
      </c>
      <c r="AS40" s="302"/>
    </row>
    <row r="41" spans="1:46" ht="13.2" x14ac:dyDescent="0.2">
      <c r="A41" s="259"/>
      <c r="AK41" s="1123" t="s">
        <v>300</v>
      </c>
      <c r="AL41" s="1124"/>
      <c r="AM41" s="1124"/>
      <c r="AN41" s="1125"/>
      <c r="AO41" s="303">
        <v>86204</v>
      </c>
      <c r="AP41" s="303">
        <v>80339</v>
      </c>
      <c r="AQ41" s="304">
        <v>57054</v>
      </c>
      <c r="AR41" s="305">
        <v>40.799999999999997</v>
      </c>
      <c r="AS41" s="302"/>
    </row>
    <row r="42" spans="1:46" ht="13.2" x14ac:dyDescent="0.2">
      <c r="A42" s="259"/>
      <c r="AK42" s="308" t="s">
        <v>536</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537</v>
      </c>
    </row>
    <row r="48" spans="1:46" ht="13.2" x14ac:dyDescent="0.2">
      <c r="A48" s="259"/>
      <c r="AK48" s="313" t="s">
        <v>538</v>
      </c>
      <c r="AL48" s="313"/>
      <c r="AM48" s="313"/>
      <c r="AN48" s="313"/>
      <c r="AO48" s="313"/>
      <c r="AP48" s="313"/>
      <c r="AQ48" s="314"/>
      <c r="AR48" s="313"/>
    </row>
    <row r="49" spans="1:44" ht="13.5" customHeight="1" x14ac:dyDescent="0.2">
      <c r="A49" s="259"/>
      <c r="AK49" s="315"/>
      <c r="AL49" s="316"/>
      <c r="AM49" s="1112" t="s">
        <v>505</v>
      </c>
      <c r="AN49" s="1114" t="s">
        <v>539</v>
      </c>
      <c r="AO49" s="1115"/>
      <c r="AP49" s="1115"/>
      <c r="AQ49" s="1115"/>
      <c r="AR49" s="1116"/>
    </row>
    <row r="50" spans="1:44" ht="13.2" x14ac:dyDescent="0.2">
      <c r="A50" s="259"/>
      <c r="AK50" s="317"/>
      <c r="AL50" s="318"/>
      <c r="AM50" s="1113"/>
      <c r="AN50" s="319" t="s">
        <v>540</v>
      </c>
      <c r="AO50" s="320" t="s">
        <v>541</v>
      </c>
      <c r="AP50" s="321" t="s">
        <v>542</v>
      </c>
      <c r="AQ50" s="322" t="s">
        <v>543</v>
      </c>
      <c r="AR50" s="323" t="s">
        <v>544</v>
      </c>
    </row>
    <row r="51" spans="1:44" ht="13.2" x14ac:dyDescent="0.2">
      <c r="A51" s="259"/>
      <c r="AK51" s="315" t="s">
        <v>545</v>
      </c>
      <c r="AL51" s="316"/>
      <c r="AM51" s="324">
        <v>796007</v>
      </c>
      <c r="AN51" s="325">
        <v>690379</v>
      </c>
      <c r="AO51" s="326">
        <v>13.2</v>
      </c>
      <c r="AP51" s="327">
        <v>271581</v>
      </c>
      <c r="AQ51" s="328">
        <v>-6.7</v>
      </c>
      <c r="AR51" s="329">
        <v>19.899999999999999</v>
      </c>
    </row>
    <row r="52" spans="1:44" ht="13.2" x14ac:dyDescent="0.2">
      <c r="A52" s="259"/>
      <c r="AK52" s="330"/>
      <c r="AL52" s="331" t="s">
        <v>546</v>
      </c>
      <c r="AM52" s="332">
        <v>557314</v>
      </c>
      <c r="AN52" s="333">
        <v>483360</v>
      </c>
      <c r="AO52" s="334">
        <v>14.8</v>
      </c>
      <c r="AP52" s="335">
        <v>117844</v>
      </c>
      <c r="AQ52" s="336">
        <v>-1</v>
      </c>
      <c r="AR52" s="337">
        <v>15.8</v>
      </c>
    </row>
    <row r="53" spans="1:44" ht="13.2" x14ac:dyDescent="0.2">
      <c r="A53" s="259"/>
      <c r="AK53" s="315" t="s">
        <v>547</v>
      </c>
      <c r="AL53" s="316"/>
      <c r="AM53" s="324">
        <v>601301</v>
      </c>
      <c r="AN53" s="325">
        <v>534490</v>
      </c>
      <c r="AO53" s="326">
        <v>-22.6</v>
      </c>
      <c r="AP53" s="327">
        <v>268375</v>
      </c>
      <c r="AQ53" s="328">
        <v>-1.2</v>
      </c>
      <c r="AR53" s="329">
        <v>-21.4</v>
      </c>
    </row>
    <row r="54" spans="1:44" ht="13.2" x14ac:dyDescent="0.2">
      <c r="A54" s="259"/>
      <c r="AK54" s="330"/>
      <c r="AL54" s="331" t="s">
        <v>546</v>
      </c>
      <c r="AM54" s="332">
        <v>338154</v>
      </c>
      <c r="AN54" s="333">
        <v>300581</v>
      </c>
      <c r="AO54" s="334">
        <v>-37.799999999999997</v>
      </c>
      <c r="AP54" s="335">
        <v>119602</v>
      </c>
      <c r="AQ54" s="336">
        <v>1.5</v>
      </c>
      <c r="AR54" s="337">
        <v>-39.299999999999997</v>
      </c>
    </row>
    <row r="55" spans="1:44" ht="13.2" x14ac:dyDescent="0.2">
      <c r="A55" s="259"/>
      <c r="AK55" s="315" t="s">
        <v>548</v>
      </c>
      <c r="AL55" s="316"/>
      <c r="AM55" s="324">
        <v>919548</v>
      </c>
      <c r="AN55" s="325">
        <v>834436</v>
      </c>
      <c r="AO55" s="326">
        <v>56.1</v>
      </c>
      <c r="AP55" s="327">
        <v>301035</v>
      </c>
      <c r="AQ55" s="328">
        <v>12.2</v>
      </c>
      <c r="AR55" s="329">
        <v>43.9</v>
      </c>
    </row>
    <row r="56" spans="1:44" ht="13.2" x14ac:dyDescent="0.2">
      <c r="A56" s="259"/>
      <c r="AK56" s="330"/>
      <c r="AL56" s="331" t="s">
        <v>546</v>
      </c>
      <c r="AM56" s="332">
        <v>692841</v>
      </c>
      <c r="AN56" s="333">
        <v>628712</v>
      </c>
      <c r="AO56" s="334">
        <v>109.2</v>
      </c>
      <c r="AP56" s="335">
        <v>154376</v>
      </c>
      <c r="AQ56" s="336">
        <v>29.1</v>
      </c>
      <c r="AR56" s="337">
        <v>80.099999999999994</v>
      </c>
    </row>
    <row r="57" spans="1:44" ht="13.2" x14ac:dyDescent="0.2">
      <c r="A57" s="259"/>
      <c r="AK57" s="315" t="s">
        <v>549</v>
      </c>
      <c r="AL57" s="316"/>
      <c r="AM57" s="324">
        <v>475477</v>
      </c>
      <c r="AN57" s="325">
        <v>437824</v>
      </c>
      <c r="AO57" s="326">
        <v>-47.5</v>
      </c>
      <c r="AP57" s="327">
        <v>277467</v>
      </c>
      <c r="AQ57" s="328">
        <v>-7.8</v>
      </c>
      <c r="AR57" s="329">
        <v>-39.700000000000003</v>
      </c>
    </row>
    <row r="58" spans="1:44" ht="13.2" x14ac:dyDescent="0.2">
      <c r="A58" s="259"/>
      <c r="AK58" s="330"/>
      <c r="AL58" s="331" t="s">
        <v>546</v>
      </c>
      <c r="AM58" s="332">
        <v>300182</v>
      </c>
      <c r="AN58" s="333">
        <v>276411</v>
      </c>
      <c r="AO58" s="334">
        <v>-56</v>
      </c>
      <c r="AP58" s="335">
        <v>128378</v>
      </c>
      <c r="AQ58" s="336">
        <v>-16.8</v>
      </c>
      <c r="AR58" s="337">
        <v>-39.200000000000003</v>
      </c>
    </row>
    <row r="59" spans="1:44" ht="13.2" x14ac:dyDescent="0.2">
      <c r="A59" s="259"/>
      <c r="AK59" s="315" t="s">
        <v>550</v>
      </c>
      <c r="AL59" s="316"/>
      <c r="AM59" s="324">
        <v>421988</v>
      </c>
      <c r="AN59" s="325">
        <v>393279</v>
      </c>
      <c r="AO59" s="326">
        <v>-10.199999999999999</v>
      </c>
      <c r="AP59" s="327">
        <v>282256</v>
      </c>
      <c r="AQ59" s="328">
        <v>1.7</v>
      </c>
      <c r="AR59" s="329">
        <v>-11.9</v>
      </c>
    </row>
    <row r="60" spans="1:44" ht="13.2" x14ac:dyDescent="0.2">
      <c r="A60" s="259"/>
      <c r="AK60" s="330"/>
      <c r="AL60" s="331" t="s">
        <v>546</v>
      </c>
      <c r="AM60" s="332">
        <v>274212</v>
      </c>
      <c r="AN60" s="333">
        <v>255556</v>
      </c>
      <c r="AO60" s="334">
        <v>-7.5</v>
      </c>
      <c r="AP60" s="335">
        <v>145453</v>
      </c>
      <c r="AQ60" s="336">
        <v>13.3</v>
      </c>
      <c r="AR60" s="337">
        <v>-20.8</v>
      </c>
    </row>
    <row r="61" spans="1:44" ht="13.2" x14ac:dyDescent="0.2">
      <c r="A61" s="259"/>
      <c r="AK61" s="315" t="s">
        <v>551</v>
      </c>
      <c r="AL61" s="338"/>
      <c r="AM61" s="324">
        <v>642864</v>
      </c>
      <c r="AN61" s="325">
        <v>578082</v>
      </c>
      <c r="AO61" s="326">
        <v>-2.2000000000000002</v>
      </c>
      <c r="AP61" s="327">
        <v>280143</v>
      </c>
      <c r="AQ61" s="339">
        <v>-0.4</v>
      </c>
      <c r="AR61" s="329">
        <v>-1.8</v>
      </c>
    </row>
    <row r="62" spans="1:44" ht="13.2" x14ac:dyDescent="0.2">
      <c r="A62" s="259"/>
      <c r="AK62" s="330"/>
      <c r="AL62" s="331" t="s">
        <v>546</v>
      </c>
      <c r="AM62" s="332">
        <v>432541</v>
      </c>
      <c r="AN62" s="333">
        <v>388924</v>
      </c>
      <c r="AO62" s="334">
        <v>4.5</v>
      </c>
      <c r="AP62" s="335">
        <v>133131</v>
      </c>
      <c r="AQ62" s="336">
        <v>5.2</v>
      </c>
      <c r="AR62" s="337">
        <v>-0.7</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jN9sxyCkiP01KQY0s16IHTrbrzLqO12iYUr5o5Z9fDMZ8c2lDRe0WYGe2LQfRLnPNOL307QbxZLufLXqgLXYBw==" saltValue="5UOSzfbokVV0u1492ALI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553</v>
      </c>
    </row>
    <row r="121" spans="125:125" ht="13.5" hidden="1" customHeight="1" x14ac:dyDescent="0.2">
      <c r="DU121" s="253"/>
    </row>
  </sheetData>
  <sheetProtection algorithmName="SHA-512" hashValue="yLAJDc4KOWECI6pI4V4UshNpQ24n4VRcWZRHY0EzkFejMhddNS4L9GrWD+DG6JctXvWulGcSx1sJlTpIuid3Bg==" saltValue="Pu+jyREXlHr5K8QnOP+i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554</v>
      </c>
    </row>
  </sheetData>
  <sheetProtection algorithmName="SHA-512" hashValue="2c/lC4OR8bAuvtPMKIl46zTdIBoZig436oWQGb+yn0P2aYvfTAVg+iPJX8aI84CDum9mugdHahkNdaL5gxU0Dw==" saltValue="il9uxAQaEm8Jfe3kX6BND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126" t="s">
        <v>3</v>
      </c>
      <c r="D47" s="1126"/>
      <c r="E47" s="1127"/>
      <c r="F47" s="11">
        <v>51.06</v>
      </c>
      <c r="G47" s="12">
        <v>55.24</v>
      </c>
      <c r="H47" s="12">
        <v>38.96</v>
      </c>
      <c r="I47" s="12">
        <v>61.03</v>
      </c>
      <c r="J47" s="13">
        <v>59.88</v>
      </c>
    </row>
    <row r="48" spans="2:10" ht="57.75" customHeight="1" x14ac:dyDescent="0.2">
      <c r="B48" s="14"/>
      <c r="C48" s="1128" t="s">
        <v>4</v>
      </c>
      <c r="D48" s="1128"/>
      <c r="E48" s="1129"/>
      <c r="F48" s="15">
        <v>8.58</v>
      </c>
      <c r="G48" s="16">
        <v>9.86</v>
      </c>
      <c r="H48" s="16">
        <v>8.02</v>
      </c>
      <c r="I48" s="16">
        <v>6.71</v>
      </c>
      <c r="J48" s="17">
        <v>14.1</v>
      </c>
    </row>
    <row r="49" spans="2:10" ht="57.75" customHeight="1" thickBot="1" x14ac:dyDescent="0.25">
      <c r="B49" s="18"/>
      <c r="C49" s="1130" t="s">
        <v>5</v>
      </c>
      <c r="D49" s="1130"/>
      <c r="E49" s="1131"/>
      <c r="F49" s="19">
        <v>1.05</v>
      </c>
      <c r="G49" s="20">
        <v>5.64</v>
      </c>
      <c r="H49" s="20" t="s">
        <v>560</v>
      </c>
      <c r="I49" s="20">
        <v>24.39</v>
      </c>
      <c r="J49" s="21">
        <v>5.7</v>
      </c>
    </row>
    <row r="50" spans="2:10" ht="13.2" x14ac:dyDescent="0.2"/>
  </sheetData>
  <sheetProtection algorithmName="SHA-512" hashValue="+oF2LG1UWAD5xskPlKopnOIcp6PKE/AgPISLN7NAsLNEZ3tWWDMVOcQWC018LJzuciopztG+BMQBhCunKo0X7w==" saltValue="3zjhzmKc7W983oAUPoj5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2024-03-21T04:54:08Z</cp:lastPrinted>
  <dcterms:created xsi:type="dcterms:W3CDTF">2024-02-05T03:53:27Z</dcterms:created>
  <dcterms:modified xsi:type="dcterms:W3CDTF">2024-03-27T01:52:07Z</dcterms:modified>
  <cp:category/>
</cp:coreProperties>
</file>