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　月報･年報\04ホームページ作業用\R6.5\結果表\"/>
    </mc:Choice>
  </mc:AlternateContent>
  <xr:revisionPtr revIDLastSave="0" documentId="13_ncr:1_{551516B5-9780-426D-93B4-FF61AD50DB10}" xr6:coauthVersionLast="47" xr6:coauthVersionMax="47" xr10:uidLastSave="{00000000-0000-0000-0000-000000000000}"/>
  <bookViews>
    <workbookView xWindow="-108" yWindow="-108" windowWidth="23256" windowHeight="12576" tabRatio="863" activeTab="5" xr2:uid="{00000000-000D-0000-FFFF-FFFF00000000}"/>
  </bookViews>
  <sheets>
    <sheet name="R6.1" sheetId="84" r:id="rId1"/>
    <sheet name="R6.2" sheetId="85" r:id="rId2"/>
    <sheet name="R6.3" sheetId="86" r:id="rId3"/>
    <sheet name="R6.4" sheetId="87" r:id="rId4"/>
    <sheet name="R6.5(1)" sheetId="88" r:id="rId5"/>
    <sheet name="R6.5(2)" sheetId="89" r:id="rId6"/>
  </sheets>
  <externalReferences>
    <externalReference r:id="rId7"/>
    <externalReference r:id="rId8"/>
    <externalReference r:id="rId9"/>
    <externalReference r:id="rId10"/>
  </externalReferences>
  <definedNames>
    <definedName name="_xlnm.Print_Area" localSheetId="0">'R6.1'!$B$1:$J$47</definedName>
    <definedName name="_xlnm.Print_Area" localSheetId="1">'R6.2'!$B$1:$J$47</definedName>
    <definedName name="_xlnm.Print_Area" localSheetId="2">'R6.3'!$B$1:$J$47</definedName>
    <definedName name="_xlnm.Print_Area" localSheetId="3">'R6.4'!$B$1:$J$46</definedName>
    <definedName name="_xlnm.Print_Area" localSheetId="4">'R6.5(1)'!$B$1:$I$48</definedName>
    <definedName name="_xlnm.Print_Area" localSheetId="5">'R6.5(2)'!$B$1:$J$48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89" l="1"/>
  <c r="B47" i="89" s="1"/>
  <c r="B23" i="89"/>
  <c r="B46" i="89" s="1"/>
  <c r="B22" i="89"/>
  <c r="B45" i="89" s="1"/>
  <c r="B21" i="89"/>
  <c r="B44" i="89" s="1"/>
  <c r="B20" i="89"/>
  <c r="B43" i="89" s="1"/>
  <c r="B19" i="89"/>
  <c r="B42" i="89" s="1"/>
  <c r="B18" i="89"/>
  <c r="B41" i="89" s="1"/>
  <c r="B17" i="89"/>
  <c r="B40" i="89" s="1"/>
  <c r="B16" i="89"/>
  <c r="B39" i="89" s="1"/>
  <c r="B15" i="89"/>
  <c r="B38" i="89" s="1"/>
  <c r="B14" i="89"/>
  <c r="B37" i="89" s="1"/>
  <c r="B13" i="89"/>
  <c r="B36" i="89" s="1"/>
  <c r="B12" i="89"/>
  <c r="B35" i="89" s="1"/>
  <c r="B11" i="89"/>
  <c r="B34" i="89" s="1"/>
  <c r="B10" i="89"/>
  <c r="B33" i="89" s="1"/>
  <c r="B9" i="89"/>
  <c r="B32" i="89" s="1"/>
  <c r="B24" i="88"/>
  <c r="B47" i="88" s="1"/>
  <c r="B23" i="88"/>
  <c r="B46" i="88" s="1"/>
  <c r="B22" i="88"/>
  <c r="B45" i="88" s="1"/>
  <c r="B21" i="88"/>
  <c r="B44" i="88" s="1"/>
  <c r="B20" i="88"/>
  <c r="B43" i="88" s="1"/>
  <c r="B19" i="88"/>
  <c r="B42" i="88" s="1"/>
  <c r="B18" i="88"/>
  <c r="B41" i="88" s="1"/>
  <c r="B17" i="88"/>
  <c r="B40" i="88" s="1"/>
  <c r="B16" i="88"/>
  <c r="B39" i="88" s="1"/>
  <c r="B15" i="88"/>
  <c r="B38" i="88" s="1"/>
  <c r="B14" i="88"/>
  <c r="B37" i="88" s="1"/>
  <c r="B13" i="88"/>
  <c r="B36" i="88" s="1"/>
  <c r="B12" i="88"/>
  <c r="B35" i="88" s="1"/>
  <c r="B11" i="88"/>
  <c r="B34" i="88" s="1"/>
  <c r="B10" i="88"/>
  <c r="B33" i="88" s="1"/>
  <c r="B9" i="88"/>
  <c r="B32" i="88" s="1"/>
  <c r="B23" i="87"/>
  <c r="B45" i="87" s="1"/>
  <c r="B22" i="87"/>
  <c r="B21" i="87"/>
  <c r="B20" i="87"/>
  <c r="B19" i="87"/>
  <c r="B41" i="87" s="1"/>
  <c r="B18" i="87"/>
  <c r="B17" i="87"/>
  <c r="B16" i="87"/>
  <c r="B15" i="87"/>
  <c r="B37" i="87" s="1"/>
  <c r="B14" i="87"/>
  <c r="B13" i="87"/>
  <c r="B12" i="87"/>
  <c r="B11" i="87"/>
  <c r="B33" i="87" s="1"/>
  <c r="B10" i="87"/>
  <c r="B9" i="87"/>
  <c r="B8" i="87"/>
  <c r="E1" i="87"/>
  <c r="B23" i="86"/>
  <c r="B22" i="86"/>
  <c r="B21" i="86"/>
  <c r="B20" i="86"/>
  <c r="B19" i="86"/>
  <c r="B18" i="86"/>
  <c r="B17" i="86"/>
  <c r="B16" i="86"/>
  <c r="B15" i="86"/>
  <c r="B14" i="86"/>
  <c r="B13" i="86"/>
  <c r="B12" i="86"/>
  <c r="B11" i="86"/>
  <c r="B10" i="86"/>
  <c r="B9" i="86"/>
  <c r="B8" i="86"/>
  <c r="B1" i="86"/>
  <c r="B30" i="87" l="1"/>
  <c r="B34" i="87"/>
  <c r="B38" i="87"/>
  <c r="B42" i="87"/>
  <c r="B31" i="87"/>
  <c r="B35" i="87"/>
  <c r="B39" i="87"/>
  <c r="B43" i="87"/>
  <c r="B32" i="87"/>
  <c r="B36" i="87"/>
  <c r="B40" i="87"/>
  <c r="B44" i="87"/>
  <c r="B30" i="86"/>
  <c r="B34" i="86"/>
  <c r="B38" i="86"/>
  <c r="B42" i="86"/>
  <c r="B31" i="86"/>
  <c r="B35" i="86"/>
  <c r="B39" i="86"/>
  <c r="B43" i="86"/>
  <c r="B32" i="86"/>
  <c r="B36" i="86"/>
  <c r="B40" i="86"/>
  <c r="B44" i="86"/>
  <c r="B33" i="86"/>
  <c r="B37" i="86"/>
  <c r="B41" i="86"/>
  <c r="B45" i="86"/>
</calcChain>
</file>

<file path=xl/sharedStrings.xml><?xml version="1.0" encoding="utf-8"?>
<sst xmlns="http://schemas.openxmlformats.org/spreadsheetml/2006/main" count="303" uniqueCount="51">
  <si>
    <t>（事業所規模５人以上）</t>
  </si>
  <si>
    <t xml:space="preserve">一　般　労　働　者 </t>
  </si>
  <si>
    <t>パートタイム労働者</t>
  </si>
  <si>
    <t>出勤日数</t>
  </si>
  <si>
    <t>総実労働時間</t>
  </si>
  <si>
    <t>所定内労働時間</t>
  </si>
  <si>
    <t>所定外労働時間</t>
  </si>
  <si>
    <t>日</t>
  </si>
  <si>
    <t>時間</t>
  </si>
  <si>
    <t>調査産業計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</si>
  <si>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</si>
  <si>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</si>
  <si>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</si>
  <si>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</si>
  <si>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</si>
  <si>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</si>
  <si>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</si>
  <si>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</si>
  <si>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</si>
  <si>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</si>
  <si>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</si>
  <si>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</si>
  <si>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</si>
  <si>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</si>
  <si>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</si>
  <si>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（事業所規模３０人以上）</t>
  </si>
  <si>
    <t>表４　就業形態別にみた労働時間（令和６年１月）</t>
  </si>
  <si>
    <t>表４　就業形態別にみた労働時間（令和６年２月）</t>
  </si>
  <si>
    <t>（事業所規模５人以上）</t>
    <phoneticPr fontId="14"/>
  </si>
  <si>
    <t xml:space="preserve">一　般　労　働　者 </t>
    <phoneticPr fontId="14"/>
  </si>
  <si>
    <t>パートタイム労働者</t>
    <phoneticPr fontId="14"/>
  </si>
  <si>
    <t>出勤日数</t>
    <rPh sb="0" eb="2">
      <t>シュッキン</t>
    </rPh>
    <rPh sb="2" eb="4">
      <t>ニッスウ</t>
    </rPh>
    <phoneticPr fontId="14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</si>
  <si>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4"/>
  </si>
  <si>
    <t>所定内労働時間</t>
    <rPh sb="0" eb="3">
      <t>ショテイナイ</t>
    </rPh>
    <rPh sb="3" eb="5">
      <t>ロウドウ</t>
    </rPh>
    <rPh sb="5" eb="7">
      <t>ジカン</t>
    </rPh>
    <phoneticPr fontId="14"/>
  </si>
  <si>
    <t>所定外労働時間</t>
    <rPh sb="0" eb="3">
      <t>ショテイガイ</t>
    </rPh>
    <rPh sb="3" eb="5">
      <t>ロウドウ</t>
    </rPh>
    <rPh sb="5" eb="7">
      <t>ジカン</t>
    </rPh>
    <phoneticPr fontId="14"/>
  </si>
  <si>
    <t>日</t>
    <phoneticPr fontId="14"/>
  </si>
  <si>
    <t>時間</t>
    <phoneticPr fontId="14"/>
  </si>
  <si>
    <t>（事業所規模３０人以上）</t>
    <phoneticPr fontId="14"/>
  </si>
  <si>
    <t>表４　就業形態別にみた労働時間</t>
    <phoneticPr fontId="15"/>
  </si>
  <si>
    <t>表４ｰ１　産業別、就業形態別にみた労働時間の動き（令和６年５月）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15"/>
  </si>
  <si>
    <t>一般労働者</t>
    <rPh sb="0" eb="2">
      <t>イッパン</t>
    </rPh>
    <rPh sb="2" eb="5">
      <t>ロウドウシャ</t>
    </rPh>
    <phoneticPr fontId="2"/>
  </si>
  <si>
    <t>総実労働時間</t>
    <phoneticPr fontId="14"/>
  </si>
  <si>
    <t>出勤日数</t>
    <phoneticPr fontId="14"/>
  </si>
  <si>
    <t>所定内労働時間</t>
    <phoneticPr fontId="14"/>
  </si>
  <si>
    <t>所定外労働時間</t>
    <phoneticPr fontId="14"/>
  </si>
  <si>
    <t>実　　数</t>
    <phoneticPr fontId="14"/>
  </si>
  <si>
    <t>前年同月比</t>
    <rPh sb="4" eb="5">
      <t>ヒ</t>
    </rPh>
    <phoneticPr fontId="14"/>
  </si>
  <si>
    <t>％</t>
  </si>
  <si>
    <t>(注１) 前年同月比は労働時間指数（令和５年にベンチマーク更新を実施した参考値との比較）により計算した。</t>
    <rPh sb="11" eb="13">
      <t>ロウドウ</t>
    </rPh>
    <rPh sb="13" eb="15">
      <t>ジカン</t>
    </rPh>
    <rPh sb="47" eb="49">
      <t>ケイサン</t>
    </rPh>
    <phoneticPr fontId="7"/>
  </si>
  <si>
    <t>表４ｰ２　産業別、就業形態別にみた労働時間の動き（令和６年５月）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15"/>
  </si>
  <si>
    <t>パートタイム労働者</t>
    <rPh sb="6" eb="9">
      <t>ロウドウシャ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</si>
</sst>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"/>
    <numFmt numFmtId="178" formatCode="#,##0.0;&quot;▲ &quot;#,##0.0"/>
  </numFmts>
  <fonts count="19" x14ac:knownFonts="1"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ゴシック"/>
      <family val="3"/>
      <charset val="128"/>
    </font>
    <font>
      <sz val="20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0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176" fontId="1" fillId="0" borderId="0"/>
    <xf numFmtId="0" fontId="1" fillId="0" borderId="0"/>
    <xf numFmtId="1" fontId="1" fillId="0" borderId="0"/>
    <xf numFmtId="38" fontId="13" fillId="0" borderId="0" applyFont="0" applyFill="0" applyBorder="0" applyAlignment="0" applyProtection="0">
      <alignment vertical="center"/>
    </xf>
    <xf numFmtId="0" fontId="13" fillId="0" borderId="0">
      <alignment vertical="center"/>
    </xf>
  </cellStyleXfs>
  <cellXfs count="123">
    <xf numFmtId="0" fontId="0" fillId="0" borderId="0" xfId="0">
      <alignment vertical="center"/>
    </xf>
    <xf numFmtId="0" fontId="5" fillId="0" borderId="0" xfId="1" applyNumberFormat="1" applyFont="1" applyAlignment="1" applyProtection="1">
      <alignment vertical="center"/>
      <protection locked="0"/>
    </xf>
    <xf numFmtId="0" fontId="1" fillId="0" borderId="0" xfId="1" applyNumberFormat="1" applyAlignment="1" applyProtection="1">
      <alignment vertical="center"/>
      <protection locked="0"/>
    </xf>
    <xf numFmtId="0" fontId="3" fillId="0" borderId="0" xfId="1" applyNumberFormat="1" applyFont="1" applyAlignment="1">
      <alignment vertical="center"/>
    </xf>
    <xf numFmtId="0" fontId="4" fillId="0" borderId="0" xfId="1" applyNumberFormat="1" applyFont="1" applyAlignment="1">
      <alignment vertical="center"/>
    </xf>
    <xf numFmtId="0" fontId="5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6" fillId="0" borderId="1" xfId="1" applyNumberFormat="1" applyFont="1" applyBorder="1" applyAlignment="1">
      <alignment vertical="center"/>
    </xf>
    <xf numFmtId="0" fontId="7" fillId="0" borderId="2" xfId="1" applyNumberFormat="1" applyFont="1" applyBorder="1" applyAlignment="1">
      <alignment horizontal="centerContinuous" vertical="center"/>
    </xf>
    <xf numFmtId="0" fontId="7" fillId="0" borderId="3" xfId="1" applyNumberFormat="1" applyFont="1" applyBorder="1" applyAlignment="1">
      <alignment horizontal="centerContinuous" vertical="center"/>
    </xf>
    <xf numFmtId="0" fontId="7" fillId="0" borderId="4" xfId="1" applyNumberFormat="1" applyFont="1" applyBorder="1" applyAlignment="1">
      <alignment horizontal="centerContinuous" vertical="center"/>
    </xf>
    <xf numFmtId="0" fontId="7" fillId="0" borderId="5" xfId="1" applyNumberFormat="1" applyFont="1" applyBorder="1" applyAlignment="1">
      <alignment horizontal="centerContinuous" vertical="center"/>
    </xf>
    <xf numFmtId="0" fontId="7" fillId="0" borderId="6" xfId="1" applyNumberFormat="1" applyFont="1" applyBorder="1" applyAlignment="1">
      <alignment horizontal="centerContinuous" vertical="center"/>
    </xf>
    <xf numFmtId="0" fontId="6" fillId="0" borderId="9" xfId="1" applyNumberFormat="1" applyFont="1" applyBorder="1" applyAlignment="1">
      <alignment vertical="center"/>
    </xf>
    <xf numFmtId="0" fontId="7" fillId="0" borderId="0" xfId="1" applyNumberFormat="1" applyFont="1" applyAlignment="1">
      <alignment vertical="center" shrinkToFit="1"/>
    </xf>
    <xf numFmtId="0" fontId="7" fillId="0" borderId="12" xfId="1" applyNumberFormat="1" applyFont="1" applyBorder="1" applyAlignment="1">
      <alignment vertical="center" shrinkToFit="1"/>
    </xf>
    <xf numFmtId="0" fontId="7" fillId="0" borderId="13" xfId="1" applyNumberFormat="1" applyFont="1" applyBorder="1" applyAlignment="1">
      <alignment vertical="center" shrinkToFit="1"/>
    </xf>
    <xf numFmtId="0" fontId="6" fillId="0" borderId="15" xfId="1" applyNumberFormat="1" applyFont="1" applyBorder="1" applyAlignment="1">
      <alignment vertical="center"/>
    </xf>
    <xf numFmtId="0" fontId="7" fillId="0" borderId="18" xfId="1" applyNumberFormat="1" applyFont="1" applyBorder="1" applyAlignment="1">
      <alignment horizontal="center" vertical="center" shrinkToFit="1"/>
    </xf>
    <xf numFmtId="0" fontId="7" fillId="0" borderId="1" xfId="1" applyNumberFormat="1" applyFont="1" applyBorder="1" applyAlignment="1">
      <alignment horizontal="center" vertical="center" shrinkToFit="1"/>
    </xf>
    <xf numFmtId="1" fontId="6" fillId="0" borderId="18" xfId="3" applyFont="1" applyBorder="1" applyAlignment="1">
      <alignment horizontal="distributed" vertical="center"/>
    </xf>
    <xf numFmtId="0" fontId="8" fillId="0" borderId="20" xfId="1" applyNumberFormat="1" applyFont="1" applyBorder="1" applyAlignment="1">
      <alignment horizontal="right" vertical="center"/>
    </xf>
    <xf numFmtId="0" fontId="8" fillId="0" borderId="18" xfId="1" applyNumberFormat="1" applyFont="1" applyBorder="1" applyAlignment="1">
      <alignment horizontal="right" vertical="center"/>
    </xf>
    <xf numFmtId="0" fontId="8" fillId="0" borderId="8" xfId="1" applyNumberFormat="1" applyFont="1" applyBorder="1" applyAlignment="1">
      <alignment horizontal="right" vertical="center"/>
    </xf>
    <xf numFmtId="0" fontId="8" fillId="0" borderId="7" xfId="1" applyNumberFormat="1" applyFont="1" applyBorder="1" applyAlignment="1">
      <alignment horizontal="right" vertical="center"/>
    </xf>
    <xf numFmtId="0" fontId="8" fillId="0" borderId="10" xfId="1" applyNumberFormat="1" applyFont="1" applyBorder="1" applyAlignment="1">
      <alignment horizontal="right" vertical="center"/>
    </xf>
    <xf numFmtId="0" fontId="8" fillId="0" borderId="11" xfId="1" applyNumberFormat="1" applyFont="1" applyBorder="1" applyAlignment="1">
      <alignment horizontal="right" vertical="center"/>
    </xf>
    <xf numFmtId="0" fontId="9" fillId="0" borderId="22" xfId="3" applyNumberFormat="1" applyFont="1" applyBorder="1" applyAlignment="1">
      <alignment horizontal="distributed" vertical="center" shrinkToFit="1"/>
    </xf>
    <xf numFmtId="177" fontId="6" fillId="0" borderId="23" xfId="1" applyNumberFormat="1" applyFont="1" applyBorder="1" applyAlignment="1">
      <alignment horizontal="right" vertical="center"/>
    </xf>
    <xf numFmtId="177" fontId="6" fillId="0" borderId="14" xfId="1" applyNumberFormat="1" applyFont="1" applyBorder="1" applyAlignment="1">
      <alignment horizontal="right" vertical="center"/>
    </xf>
    <xf numFmtId="1" fontId="9" fillId="0" borderId="22" xfId="3" applyFont="1" applyBorder="1" applyAlignment="1">
      <alignment horizontal="distributed" vertical="center"/>
    </xf>
    <xf numFmtId="1" fontId="9" fillId="0" borderId="22" xfId="3" applyFont="1" applyBorder="1" applyAlignment="1">
      <alignment horizontal="distributed" vertical="center" shrinkToFit="1"/>
    </xf>
    <xf numFmtId="0" fontId="10" fillId="0" borderId="22" xfId="3" applyNumberFormat="1" applyFont="1" applyBorder="1" applyAlignment="1">
      <alignment horizontal="distributed" vertical="center" shrinkToFit="1"/>
    </xf>
    <xf numFmtId="1" fontId="10" fillId="0" borderId="22" xfId="3" applyFont="1" applyBorder="1" applyAlignment="1">
      <alignment horizontal="distributed" vertical="center" shrinkToFit="1"/>
    </xf>
    <xf numFmtId="1" fontId="11" fillId="0" borderId="22" xfId="3" applyFont="1" applyBorder="1" applyAlignment="1">
      <alignment horizontal="distributed" vertical="center" shrinkToFit="1"/>
    </xf>
    <xf numFmtId="1" fontId="11" fillId="0" borderId="22" xfId="3" applyFont="1" applyBorder="1" applyAlignment="1">
      <alignment horizontal="distributed" vertical="center"/>
    </xf>
    <xf numFmtId="1" fontId="12" fillId="0" borderId="24" xfId="3" applyFont="1" applyBorder="1" applyAlignment="1">
      <alignment horizontal="distributed" vertical="center" shrinkToFit="1"/>
    </xf>
    <xf numFmtId="177" fontId="6" fillId="0" borderId="25" xfId="1" applyNumberFormat="1" applyFont="1" applyBorder="1" applyAlignment="1">
      <alignment horizontal="right" vertical="center"/>
    </xf>
    <xf numFmtId="177" fontId="6" fillId="0" borderId="26" xfId="1" applyNumberFormat="1" applyFont="1" applyBorder="1" applyAlignment="1">
      <alignment horizontal="right" vertical="center"/>
    </xf>
    <xf numFmtId="177" fontId="6" fillId="0" borderId="19" xfId="1" applyNumberFormat="1" applyFont="1" applyBorder="1" applyAlignment="1">
      <alignment horizontal="right" vertical="center"/>
    </xf>
    <xf numFmtId="0" fontId="6" fillId="0" borderId="0" xfId="1" applyNumberFormat="1" applyFont="1" applyAlignment="1">
      <alignment horizontal="center" vertical="center"/>
    </xf>
    <xf numFmtId="176" fontId="6" fillId="0" borderId="0" xfId="1" applyFont="1" applyAlignment="1">
      <alignment horizontal="right" vertical="center"/>
    </xf>
    <xf numFmtId="0" fontId="6" fillId="0" borderId="18" xfId="1" applyNumberFormat="1" applyFont="1" applyBorder="1" applyAlignment="1">
      <alignment vertical="center"/>
    </xf>
    <xf numFmtId="0" fontId="6" fillId="0" borderId="21" xfId="1" applyNumberFormat="1" applyFont="1" applyBorder="1" applyAlignment="1">
      <alignment vertical="center"/>
    </xf>
    <xf numFmtId="1" fontId="12" fillId="0" borderId="24" xfId="3" applyFont="1" applyBorder="1" applyAlignment="1">
      <alignment horizontal="distributed" vertical="center"/>
    </xf>
    <xf numFmtId="176" fontId="5" fillId="0" borderId="0" xfId="1" applyFont="1" applyAlignment="1">
      <alignment horizontal="right" vertical="center"/>
    </xf>
    <xf numFmtId="1" fontId="16" fillId="0" borderId="0" xfId="1" applyNumberFormat="1" applyFont="1" applyAlignment="1" applyProtection="1">
      <alignment horizontal="center" vertical="center"/>
      <protection locked="0"/>
    </xf>
    <xf numFmtId="0" fontId="7" fillId="0" borderId="10" xfId="1" applyNumberFormat="1" applyFont="1" applyBorder="1" applyAlignment="1">
      <alignment horizontal="center" vertical="center" shrinkToFit="1"/>
    </xf>
    <xf numFmtId="0" fontId="7" fillId="0" borderId="16" xfId="1" applyNumberFormat="1" applyFont="1" applyBorder="1" applyAlignment="1">
      <alignment horizontal="center" vertical="center" shrinkToFit="1"/>
    </xf>
    <xf numFmtId="0" fontId="7" fillId="0" borderId="11" xfId="1" applyNumberFormat="1" applyFont="1" applyBorder="1" applyAlignment="1">
      <alignment horizontal="center" vertical="center" shrinkToFit="1"/>
    </xf>
    <xf numFmtId="0" fontId="7" fillId="0" borderId="17" xfId="1" applyNumberFormat="1" applyFont="1" applyBorder="1" applyAlignment="1">
      <alignment horizontal="center" vertical="center" shrinkToFit="1"/>
    </xf>
    <xf numFmtId="0" fontId="1" fillId="0" borderId="0" xfId="2" applyAlignment="1" applyProtection="1">
      <alignment vertical="center"/>
      <protection locked="0"/>
    </xf>
    <xf numFmtId="0" fontId="3" fillId="0" borderId="0" xfId="2" applyFont="1" applyAlignment="1">
      <alignment vertical="center"/>
    </xf>
    <xf numFmtId="1" fontId="3" fillId="0" borderId="0" xfId="2" applyNumberFormat="1" applyFont="1" applyAlignment="1" applyProtection="1">
      <alignment horizontal="center" vertical="center"/>
      <protection locked="0"/>
    </xf>
    <xf numFmtId="0" fontId="1" fillId="0" borderId="0" xfId="2" applyAlignment="1">
      <alignment vertical="center"/>
    </xf>
    <xf numFmtId="0" fontId="5" fillId="0" borderId="0" xfId="2" applyFont="1" applyAlignment="1" applyProtection="1">
      <alignment vertical="center"/>
      <protection locked="0"/>
    </xf>
    <xf numFmtId="0" fontId="5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7" xfId="2" applyFont="1" applyBorder="1" applyAlignment="1">
      <alignment horizontal="center" vertical="center"/>
    </xf>
    <xf numFmtId="0" fontId="6" fillId="0" borderId="3" xfId="2" applyFont="1" applyBorder="1" applyAlignment="1">
      <alignment vertical="center"/>
    </xf>
    <xf numFmtId="1" fontId="6" fillId="0" borderId="3" xfId="3" applyFont="1" applyBorder="1" applyAlignment="1">
      <alignment horizontal="distributed" vertical="center" indent="7"/>
    </xf>
    <xf numFmtId="0" fontId="6" fillId="0" borderId="4" xfId="2" applyFont="1" applyBorder="1" applyAlignment="1">
      <alignment vertical="center"/>
    </xf>
    <xf numFmtId="0" fontId="7" fillId="0" borderId="14" xfId="2" applyFont="1" applyBorder="1" applyAlignment="1">
      <alignment horizontal="center" vertical="center"/>
    </xf>
    <xf numFmtId="0" fontId="7" fillId="0" borderId="27" xfId="2" applyFont="1" applyBorder="1" applyAlignment="1">
      <alignment horizontal="centerContinuous"/>
    </xf>
    <xf numFmtId="0" fontId="9" fillId="0" borderId="27" xfId="2" applyFont="1" applyBorder="1" applyAlignment="1">
      <alignment vertical="center"/>
    </xf>
    <xf numFmtId="0" fontId="7" fillId="0" borderId="28" xfId="2" applyFont="1" applyBorder="1" applyAlignment="1">
      <alignment horizontal="center" vertical="center"/>
    </xf>
    <xf numFmtId="0" fontId="17" fillId="0" borderId="0" xfId="2" applyFont="1" applyAlignment="1">
      <alignment vertical="center"/>
    </xf>
    <xf numFmtId="0" fontId="7" fillId="0" borderId="29" xfId="2" applyFont="1" applyBorder="1" applyAlignment="1">
      <alignment horizontal="center" vertical="center"/>
    </xf>
    <xf numFmtId="0" fontId="7" fillId="0" borderId="30" xfId="2" applyFont="1" applyBorder="1" applyAlignment="1">
      <alignment horizontal="centerContinuous" vertical="center"/>
    </xf>
    <xf numFmtId="0" fontId="7" fillId="0" borderId="31" xfId="2" applyFont="1" applyBorder="1" applyAlignment="1">
      <alignment horizontal="centerContinuous" vertical="center"/>
    </xf>
    <xf numFmtId="0" fontId="7" fillId="0" borderId="32" xfId="2" applyFont="1" applyBorder="1" applyAlignment="1">
      <alignment horizontal="center" vertical="center"/>
    </xf>
    <xf numFmtId="0" fontId="7" fillId="0" borderId="19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8" xfId="2" applyFont="1" applyBorder="1" applyAlignment="1">
      <alignment horizontal="center" vertical="center" shrinkToFit="1"/>
    </xf>
    <xf numFmtId="0" fontId="7" fillId="0" borderId="18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1" fontId="6" fillId="0" borderId="21" xfId="3" applyFont="1" applyBorder="1" applyAlignment="1">
      <alignment horizontal="distributed" vertical="center"/>
    </xf>
    <xf numFmtId="0" fontId="6" fillId="0" borderId="33" xfId="2" applyFont="1" applyBorder="1" applyAlignment="1">
      <alignment horizontal="right" vertical="center"/>
    </xf>
    <xf numFmtId="0" fontId="6" fillId="0" borderId="34" xfId="2" applyFont="1" applyBorder="1" applyAlignment="1">
      <alignment horizontal="right" vertical="center"/>
    </xf>
    <xf numFmtId="0" fontId="6" fillId="0" borderId="1" xfId="2" applyFont="1" applyBorder="1" applyAlignment="1">
      <alignment horizontal="right" vertical="center"/>
    </xf>
    <xf numFmtId="178" fontId="6" fillId="0" borderId="9" xfId="2" applyNumberFormat="1" applyFont="1" applyBorder="1" applyAlignment="1">
      <alignment horizontal="right" vertical="center"/>
    </xf>
    <xf numFmtId="178" fontId="6" fillId="0" borderId="22" xfId="2" applyNumberFormat="1" applyFont="1" applyBorder="1" applyAlignment="1">
      <alignment horizontal="right" vertical="center"/>
    </xf>
    <xf numFmtId="0" fontId="18" fillId="0" borderId="22" xfId="3" applyNumberFormat="1" applyFont="1" applyBorder="1" applyAlignment="1">
      <alignment horizontal="distributed" vertical="center" shrinkToFit="1"/>
    </xf>
    <xf numFmtId="0" fontId="11" fillId="0" borderId="22" xfId="3" applyNumberFormat="1" applyFont="1" applyBorder="1" applyAlignment="1">
      <alignment horizontal="distributed" vertical="center" shrinkToFit="1"/>
    </xf>
    <xf numFmtId="178" fontId="6" fillId="0" borderId="35" xfId="2" applyNumberFormat="1" applyFont="1" applyBorder="1" applyAlignment="1">
      <alignment horizontal="right" vertical="center"/>
    </xf>
    <xf numFmtId="0" fontId="12" fillId="0" borderId="24" xfId="3" applyNumberFormat="1" applyFont="1" applyBorder="1" applyAlignment="1">
      <alignment horizontal="distributed" vertical="center" shrinkToFit="1"/>
    </xf>
    <xf numFmtId="178" fontId="6" fillId="0" borderId="15" xfId="2" applyNumberFormat="1" applyFont="1" applyBorder="1" applyAlignment="1">
      <alignment horizontal="right" vertical="center"/>
    </xf>
    <xf numFmtId="178" fontId="6" fillId="0" borderId="24" xfId="2" applyNumberFormat="1" applyFont="1" applyBorder="1" applyAlignment="1">
      <alignment horizontal="right" vertical="center"/>
    </xf>
    <xf numFmtId="178" fontId="5" fillId="0" borderId="0" xfId="2" applyNumberFormat="1" applyFont="1" applyAlignment="1">
      <alignment horizontal="right" vertical="center"/>
    </xf>
    <xf numFmtId="176" fontId="5" fillId="0" borderId="0" xfId="2" applyNumberFormat="1" applyFont="1" applyAlignment="1">
      <alignment horizontal="right" vertical="center"/>
    </xf>
    <xf numFmtId="178" fontId="6" fillId="0" borderId="0" xfId="2" applyNumberFormat="1" applyFont="1" applyAlignment="1">
      <alignment vertical="center"/>
    </xf>
    <xf numFmtId="178" fontId="6" fillId="0" borderId="3" xfId="2" applyNumberFormat="1" applyFont="1" applyBorder="1" applyAlignment="1">
      <alignment vertical="center"/>
    </xf>
    <xf numFmtId="178" fontId="6" fillId="0" borderId="4" xfId="2" applyNumberFormat="1" applyFont="1" applyBorder="1" applyAlignment="1">
      <alignment vertical="center"/>
    </xf>
    <xf numFmtId="178" fontId="7" fillId="0" borderId="27" xfId="2" applyNumberFormat="1" applyFont="1" applyBorder="1" applyAlignment="1">
      <alignment horizontal="centerContinuous"/>
    </xf>
    <xf numFmtId="178" fontId="9" fillId="0" borderId="27" xfId="2" applyNumberFormat="1" applyFont="1" applyBorder="1" applyAlignment="1">
      <alignment vertical="center"/>
    </xf>
    <xf numFmtId="178" fontId="7" fillId="0" borderId="28" xfId="2" applyNumberFormat="1" applyFont="1" applyBorder="1" applyAlignment="1">
      <alignment horizontal="center" vertical="center" wrapText="1"/>
    </xf>
    <xf numFmtId="178" fontId="7" fillId="0" borderId="29" xfId="2" applyNumberFormat="1" applyFont="1" applyBorder="1" applyAlignment="1">
      <alignment horizontal="center" vertical="center"/>
    </xf>
    <xf numFmtId="178" fontId="7" fillId="0" borderId="30" xfId="2" applyNumberFormat="1" applyFont="1" applyBorder="1" applyAlignment="1">
      <alignment horizontal="centerContinuous" vertical="center"/>
    </xf>
    <xf numFmtId="178" fontId="7" fillId="0" borderId="31" xfId="2" applyNumberFormat="1" applyFont="1" applyBorder="1" applyAlignment="1">
      <alignment horizontal="centerContinuous" vertical="center"/>
    </xf>
    <xf numFmtId="178" fontId="7" fillId="0" borderId="32" xfId="2" applyNumberFormat="1" applyFont="1" applyBorder="1" applyAlignment="1">
      <alignment horizontal="center" vertical="center" wrapText="1"/>
    </xf>
    <xf numFmtId="178" fontId="7" fillId="0" borderId="12" xfId="2" applyNumberFormat="1" applyFont="1" applyBorder="1" applyAlignment="1">
      <alignment horizontal="center" vertical="center"/>
    </xf>
    <xf numFmtId="178" fontId="7" fillId="0" borderId="18" xfId="2" applyNumberFormat="1" applyFont="1" applyBorder="1" applyAlignment="1">
      <alignment horizontal="center" vertical="center" shrinkToFit="1"/>
    </xf>
    <xf numFmtId="178" fontId="7" fillId="0" borderId="18" xfId="2" applyNumberFormat="1" applyFont="1" applyBorder="1" applyAlignment="1">
      <alignment horizontal="center" vertical="center"/>
    </xf>
    <xf numFmtId="178" fontId="7" fillId="0" borderId="1" xfId="2" applyNumberFormat="1" applyFont="1" applyBorder="1" applyAlignment="1">
      <alignment horizontal="center" vertical="center"/>
    </xf>
    <xf numFmtId="178" fontId="6" fillId="0" borderId="33" xfId="2" applyNumberFormat="1" applyFont="1" applyBorder="1" applyAlignment="1">
      <alignment horizontal="right" vertical="center"/>
    </xf>
    <xf numFmtId="178" fontId="6" fillId="0" borderId="34" xfId="2" applyNumberFormat="1" applyFont="1" applyBorder="1" applyAlignment="1">
      <alignment horizontal="right" vertical="center"/>
    </xf>
    <xf numFmtId="178" fontId="6" fillId="0" borderId="1" xfId="2" applyNumberFormat="1" applyFont="1" applyBorder="1" applyAlignment="1">
      <alignment horizontal="right" vertical="center"/>
    </xf>
    <xf numFmtId="178" fontId="6" fillId="0" borderId="0" xfId="2" applyNumberFormat="1" applyFont="1" applyAlignment="1">
      <alignment horizontal="right" vertical="center"/>
    </xf>
    <xf numFmtId="178" fontId="6" fillId="0" borderId="36" xfId="2" applyNumberFormat="1" applyFont="1" applyBorder="1" applyAlignment="1">
      <alignment horizontal="right" vertical="center"/>
    </xf>
    <xf numFmtId="178" fontId="6" fillId="0" borderId="37" xfId="2" applyNumberFormat="1" applyFont="1" applyBorder="1" applyAlignment="1">
      <alignment horizontal="right" vertical="center"/>
    </xf>
    <xf numFmtId="1" fontId="18" fillId="0" borderId="22" xfId="3" applyFont="1" applyBorder="1" applyAlignment="1">
      <alignment horizontal="distributed" vertical="center" shrinkToFit="1"/>
    </xf>
    <xf numFmtId="178" fontId="6" fillId="0" borderId="38" xfId="2" applyNumberFormat="1" applyFont="1" applyBorder="1" applyAlignment="1">
      <alignment horizontal="right" vertical="center"/>
    </xf>
    <xf numFmtId="178" fontId="6" fillId="0" borderId="39" xfId="2" applyNumberFormat="1" applyFont="1" applyBorder="1" applyAlignment="1">
      <alignment horizontal="right" vertical="center"/>
    </xf>
    <xf numFmtId="178" fontId="6" fillId="0" borderId="40" xfId="2" applyNumberFormat="1" applyFont="1" applyBorder="1" applyAlignment="1">
      <alignment horizontal="right" vertical="center"/>
    </xf>
    <xf numFmtId="0" fontId="6" fillId="0" borderId="0" xfId="2" applyFont="1" applyAlignment="1">
      <alignment horizontal="left" vertical="center" shrinkToFit="1"/>
    </xf>
    <xf numFmtId="3" fontId="8" fillId="0" borderId="0" xfId="2" applyNumberFormat="1" applyFont="1"/>
    <xf numFmtId="176" fontId="8" fillId="0" borderId="0" xfId="2" applyNumberFormat="1" applyFont="1"/>
    <xf numFmtId="0" fontId="6" fillId="0" borderId="0" xfId="2" applyFont="1"/>
    <xf numFmtId="1" fontId="6" fillId="0" borderId="3" xfId="3" applyFont="1" applyBorder="1" applyAlignment="1">
      <alignment horizontal="distributed" vertical="center" indent="5"/>
    </xf>
    <xf numFmtId="0" fontId="5" fillId="0" borderId="23" xfId="2" applyFont="1" applyBorder="1" applyAlignment="1">
      <alignment vertical="center"/>
    </xf>
    <xf numFmtId="178" fontId="7" fillId="0" borderId="28" xfId="2" applyNumberFormat="1" applyFont="1" applyBorder="1" applyAlignment="1">
      <alignment horizontal="center" vertical="center"/>
    </xf>
    <xf numFmtId="178" fontId="7" fillId="0" borderId="32" xfId="2" applyNumberFormat="1" applyFont="1" applyBorder="1" applyAlignment="1">
      <alignment horizontal="center" vertical="center"/>
    </xf>
  </cellXfs>
  <cellStyles count="6">
    <cellStyle name="桁区切り 2" xfId="4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 4" xfId="1" xr:uid="{00000000-0005-0000-0000-000004000000}"/>
    <cellStyle name="標準 5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2%20&#29983;&#27963;&#32113;&#35336;&#25285;&#24403;\&#25351;007%20&#27598;&#26376;&#21220;&#21172;&#32113;&#35336;&#35519;&#26619;\10%20&#26376;&#22577;&#12539;&#24180;&#22577;\00%20&#26376;&#22577;\00%20&#31649;&#29702;&#65411;&#65438;&#65392;&#65408;.xlsm" TargetMode="External"/><Relationship Id="rId1" Type="http://schemas.openxmlformats.org/officeDocument/2006/relationships/externalLinkPath" Target="/1112_&#32113;&#35336;&#35519;&#26619;&#35506;/12%20&#29983;&#27963;&#32113;&#35336;&#25285;&#24403;/&#25351;007%20&#27598;&#26376;&#21220;&#21172;&#32113;&#35336;&#35519;&#26619;/10%20&#26376;&#22577;&#12539;&#24180;&#22577;/00%20&#26376;&#22577;/00%20&#31649;&#29702;&#65411;&#65438;&#65392;&#65408;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2%20&#29983;&#27963;&#32113;&#35336;&#25285;&#24403;\&#25351;007%20&#27598;&#26376;&#21220;&#21172;&#32113;&#35336;&#35519;&#26619;\10%20&#26376;&#22577;&#12539;&#24180;&#22577;\00%20&#26376;&#22577;\00%20&#26376;&#22577;&#65411;&#65438;&#65392;&#65408;.xlsx" TargetMode="External"/><Relationship Id="rId1" Type="http://schemas.openxmlformats.org/officeDocument/2006/relationships/externalLinkPath" Target="/1112_&#32113;&#35336;&#35519;&#26619;&#35506;/12%20&#29983;&#27963;&#32113;&#35336;&#25285;&#24403;/&#25351;007%20&#27598;&#26376;&#21220;&#21172;&#32113;&#35336;&#35519;&#26619;/10%20&#26376;&#22577;&#12539;&#24180;&#22577;/00%20&#26376;&#22577;/00%20&#26376;&#22577;&#65411;&#65438;&#65392;&#65408;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00%20&#26376;&#22577;\00%20&#26376;&#22577;&#65411;&#65438;&#65392;&#65408;.xlsx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00%20&#26376;&#22577;/00%20&#26376;&#22577;&#65411;&#65438;&#65392;&#65408;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&#12288;&#26376;&#22577;&#65381;&#24180;&#22577;\04&#12507;&#12540;&#12512;&#12506;&#12540;&#12472;&#20316;&#26989;&#29992;\R6.5\&#32080;&#26524;&#34920;\00%20&#26376;&#22577;&#65411;&#65438;&#65392;&#65408;.xlsx" TargetMode="External"/><Relationship Id="rId1" Type="http://schemas.openxmlformats.org/officeDocument/2006/relationships/externalLinkPath" Target="00%20&#26376;&#22577;&#65411;&#65438;&#65392;&#6540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定"/>
      <sheetName val="前年同月比"/>
      <sheetName val="第１表（月）"/>
      <sheetName val="第２表（月）"/>
      <sheetName val="第３表（月）"/>
      <sheetName val="第４表（月）"/>
      <sheetName val="表１・表３"/>
      <sheetName val="第１表（年）"/>
      <sheetName val="第２表（年）"/>
      <sheetName val="第３表（年）"/>
      <sheetName val="第４表（年）"/>
      <sheetName val="第１表"/>
      <sheetName val="第２表"/>
      <sheetName val="第３表"/>
      <sheetName val="第４表"/>
      <sheetName val="第５表"/>
      <sheetName val="第６～８表"/>
      <sheetName val="第９表"/>
      <sheetName val="第１０表"/>
      <sheetName val="第１１表"/>
      <sheetName val="指数"/>
      <sheetName val="縦横入替"/>
      <sheetName val="母集団"/>
      <sheetName val="分析用"/>
      <sheetName val="共通系列"/>
    </sheetNames>
    <sheetDataSet>
      <sheetData sheetId="0">
        <row r="3">
          <cell r="G3" t="str">
            <v>基準年：令和２年</v>
          </cell>
        </row>
        <row r="8">
          <cell r="D8" t="str">
            <v>令和</v>
          </cell>
          <cell r="E8">
            <v>6</v>
          </cell>
          <cell r="F8">
            <v>3</v>
          </cell>
        </row>
      </sheetData>
      <sheetData sheetId="1"/>
      <sheetData sheetId="2">
        <row r="6">
          <cell r="D6">
            <v>1</v>
          </cell>
        </row>
      </sheetData>
      <sheetData sheetId="3">
        <row r="6">
          <cell r="D6">
            <v>1</v>
          </cell>
        </row>
      </sheetData>
      <sheetData sheetId="4">
        <row r="6">
          <cell r="D6">
            <v>1</v>
          </cell>
        </row>
      </sheetData>
      <sheetData sheetId="5">
        <row r="6">
          <cell r="D6">
            <v>1</v>
          </cell>
        </row>
      </sheetData>
      <sheetData sheetId="6"/>
      <sheetData sheetId="7">
        <row r="6">
          <cell r="D6">
            <v>1</v>
          </cell>
        </row>
      </sheetData>
      <sheetData sheetId="8">
        <row r="6">
          <cell r="D6">
            <v>1</v>
          </cell>
        </row>
      </sheetData>
      <sheetData sheetId="9">
        <row r="6">
          <cell r="D6">
            <v>1</v>
          </cell>
        </row>
      </sheetData>
      <sheetData sheetId="10">
        <row r="6">
          <cell r="D6">
            <v>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３"/>
      <sheetName val="表４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記者発表 "/>
      <sheetName val="記者発表 (起案用)"/>
      <sheetName val="ﾎｰﾑﾍﾟｰｼﾞ用"/>
      <sheetName val="主要経済指標"/>
      <sheetName val="参考１"/>
      <sheetName val="参考２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B9" t="str">
            <v>調査産業計</v>
          </cell>
        </row>
        <row r="10">
          <cell r="B10" t="str">
            <v>建設業</v>
          </cell>
        </row>
        <row r="11">
          <cell r="B11" t="str">
            <v>製造業</v>
          </cell>
        </row>
        <row r="12">
          <cell r="B12" t="str">
            <v>電気・ガス・熱供給・水道業</v>
          </cell>
        </row>
        <row r="13">
          <cell r="B13" t="str">
            <v>情報通信業</v>
          </cell>
        </row>
        <row r="14">
          <cell r="B14" t="str">
            <v>運輸業，郵便業</v>
          </cell>
        </row>
        <row r="15">
          <cell r="B15" t="str">
            <v>卸売業，小売業</v>
          </cell>
        </row>
        <row r="16">
          <cell r="B16" t="str">
            <v>金融業，保険業</v>
          </cell>
        </row>
        <row r="17">
          <cell r="B17" t="str">
            <v>不動産業，物品賃貸業</v>
          </cell>
        </row>
        <row r="18">
          <cell r="B18" t="str">
            <v>学術研究，専門・技術サービス業</v>
          </cell>
        </row>
        <row r="19">
          <cell r="B19" t="str">
            <v>宿泊業，飲食サービス業</v>
          </cell>
        </row>
        <row r="20">
          <cell r="B20" t="str">
            <v>生活関連サービス業，娯楽業</v>
          </cell>
        </row>
        <row r="21">
          <cell r="B21" t="str">
            <v>教育，学習支援業</v>
          </cell>
        </row>
        <row r="22">
          <cell r="B22" t="str">
            <v>医療，福祉</v>
          </cell>
        </row>
        <row r="23">
          <cell r="B23" t="str">
            <v>複合サービス事業</v>
          </cell>
        </row>
        <row r="24">
          <cell r="B24" t="str">
            <v>サービス業（他に分類されないもの）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３"/>
      <sheetName val="表４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ﾎｰﾑﾍﾟｰｼﾞ用"/>
      <sheetName val="参考１"/>
      <sheetName val="Sheet1"/>
      <sheetName val="参考２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E1" t="str">
            <v>（令和６年４月）</v>
          </cell>
        </row>
        <row r="9">
          <cell r="B9" t="str">
            <v>調査産業計</v>
          </cell>
        </row>
        <row r="10">
          <cell r="B10" t="str">
            <v>建設業</v>
          </cell>
        </row>
        <row r="11">
          <cell r="B11" t="str">
            <v>製造業</v>
          </cell>
        </row>
        <row r="12">
          <cell r="B12" t="str">
            <v>電気・ガス・熱供給・水道業</v>
          </cell>
        </row>
        <row r="13">
          <cell r="B13" t="str">
            <v>情報通信業</v>
          </cell>
        </row>
        <row r="14">
          <cell r="B14" t="str">
            <v>運輸業，郵便業</v>
          </cell>
        </row>
        <row r="15">
          <cell r="B15" t="str">
            <v>卸売業，小売業</v>
          </cell>
        </row>
        <row r="16">
          <cell r="B16" t="str">
            <v>金融業，保険業</v>
          </cell>
        </row>
        <row r="17">
          <cell r="B17" t="str">
            <v>不動産業，物品賃貸業</v>
          </cell>
        </row>
        <row r="18">
          <cell r="B18" t="str">
            <v>学術研究，専門・技術サービス業</v>
          </cell>
        </row>
        <row r="19">
          <cell r="B19" t="str">
            <v>宿泊業，飲食サービス業</v>
          </cell>
        </row>
        <row r="20">
          <cell r="B20" t="str">
            <v>生活関連サービス業，娯楽業</v>
          </cell>
        </row>
        <row r="21">
          <cell r="B21" t="str">
            <v>教育，学習支援業</v>
          </cell>
        </row>
        <row r="22">
          <cell r="B22" t="str">
            <v>医療，福祉</v>
          </cell>
        </row>
        <row r="23">
          <cell r="B23" t="str">
            <v>複合サービス事業</v>
          </cell>
        </row>
        <row r="24">
          <cell r="B24" t="str">
            <v>サービス業（他に分類されないもの）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２(2)"/>
      <sheetName val="表３"/>
      <sheetName val="表４"/>
      <sheetName val="表４(2)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B9" t="str">
            <v>調査産業計</v>
          </cell>
        </row>
        <row r="10">
          <cell r="B10" t="str">
            <v>建設業</v>
          </cell>
        </row>
        <row r="11">
          <cell r="B11" t="str">
            <v>製造業</v>
          </cell>
        </row>
        <row r="12">
          <cell r="B12" t="str">
            <v>電気・ガス・熱供給・水道業</v>
          </cell>
        </row>
        <row r="13">
          <cell r="B13" t="str">
            <v>情報通信業</v>
          </cell>
        </row>
        <row r="14">
          <cell r="B14" t="str">
            <v>運輸業，郵便業</v>
          </cell>
        </row>
        <row r="15">
          <cell r="B15" t="str">
            <v>卸売業，小売業</v>
          </cell>
        </row>
        <row r="16">
          <cell r="B16" t="str">
            <v>金融業，保険業</v>
          </cell>
        </row>
        <row r="17">
          <cell r="B17" t="str">
            <v>不動産業，物品賃貸業</v>
          </cell>
        </row>
        <row r="18">
          <cell r="B18" t="str">
            <v>学術研究，専門・技術サービス業</v>
          </cell>
        </row>
        <row r="19">
          <cell r="B19" t="str">
            <v>宿泊業，飲食サービス業</v>
          </cell>
        </row>
        <row r="20">
          <cell r="B20" t="str">
            <v>生活関連サービス業，娯楽業</v>
          </cell>
        </row>
        <row r="21">
          <cell r="B21" t="str">
            <v>教育，学習支援業</v>
          </cell>
        </row>
        <row r="22">
          <cell r="B22" t="str">
            <v>医療，福祉</v>
          </cell>
        </row>
        <row r="23">
          <cell r="B23" t="str">
            <v>複合サービス事業</v>
          </cell>
        </row>
        <row r="24">
          <cell r="B24" t="str">
            <v>サービス業（他に分類されないもの）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B6E2A-E1BE-438A-A367-034BB64F9239}">
  <sheetPr codeName="Sheet1">
    <pageSetUpPr autoPageBreaks="0"/>
  </sheetPr>
  <dimension ref="A1:L47"/>
  <sheetViews>
    <sheetView showGridLines="0" view="pageBreakPreview" zoomScale="60" zoomScaleNormal="80" workbookViewId="0"/>
  </sheetViews>
  <sheetFormatPr defaultColWidth="10.77734375" defaultRowHeight="22.5" customHeight="1" x14ac:dyDescent="0.2"/>
  <cols>
    <col min="1" max="1" width="1.88671875" style="2" customWidth="1"/>
    <col min="2" max="2" width="27.44140625" style="2" customWidth="1"/>
    <col min="3" max="9" width="11.6640625" style="2" customWidth="1"/>
    <col min="10" max="10" width="11.44140625" style="2" customWidth="1"/>
    <col min="11" max="12" width="2.77734375" style="2" customWidth="1"/>
    <col min="13" max="16384" width="10.77734375" style="2"/>
  </cols>
  <sheetData>
    <row r="1" spans="1:12" ht="23.25" customHeight="1" x14ac:dyDescent="0.2">
      <c r="B1" s="3" t="s">
        <v>26</v>
      </c>
      <c r="L1" s="4"/>
    </row>
    <row r="2" spans="1:12" ht="33" customHeight="1" x14ac:dyDescent="0.2">
      <c r="B2" s="1"/>
      <c r="C2" s="1"/>
      <c r="D2" s="1"/>
      <c r="E2" s="1"/>
      <c r="F2" s="1"/>
      <c r="G2" s="1"/>
      <c r="H2" s="1"/>
      <c r="I2" s="1"/>
      <c r="J2" s="1"/>
    </row>
    <row r="3" spans="1:12" s="1" customFormat="1" ht="23.25" customHeight="1" x14ac:dyDescent="0.2">
      <c r="A3" s="5"/>
      <c r="B3" s="6" t="s">
        <v>0</v>
      </c>
      <c r="C3" s="6"/>
      <c r="D3" s="6"/>
      <c r="E3" s="6"/>
      <c r="F3" s="6"/>
      <c r="G3" s="6"/>
      <c r="H3" s="6"/>
      <c r="I3" s="6"/>
      <c r="J3" s="6"/>
    </row>
    <row r="4" spans="1:12" s="1" customFormat="1" ht="23.25" customHeight="1" x14ac:dyDescent="0.2">
      <c r="A4" s="5"/>
      <c r="B4" s="7"/>
      <c r="C4" s="8" t="s">
        <v>1</v>
      </c>
      <c r="D4" s="9"/>
      <c r="E4" s="9"/>
      <c r="F4" s="10"/>
      <c r="G4" s="11" t="s">
        <v>2</v>
      </c>
      <c r="H4" s="11"/>
      <c r="I4" s="11"/>
      <c r="J4" s="12"/>
      <c r="K4" s="5"/>
    </row>
    <row r="5" spans="1:12" s="1" customFormat="1" ht="23.25" customHeight="1" x14ac:dyDescent="0.2">
      <c r="A5" s="5"/>
      <c r="B5" s="13"/>
      <c r="C5" s="47" t="s">
        <v>3</v>
      </c>
      <c r="D5" s="49" t="s">
        <v>4</v>
      </c>
      <c r="E5" s="14"/>
      <c r="F5" s="14"/>
      <c r="G5" s="47" t="s">
        <v>3</v>
      </c>
      <c r="H5" s="49" t="s">
        <v>4</v>
      </c>
      <c r="I5" s="15"/>
      <c r="J5" s="16"/>
      <c r="K5" s="5"/>
    </row>
    <row r="6" spans="1:12" s="1" customFormat="1" ht="23.25" customHeight="1" x14ac:dyDescent="0.2">
      <c r="A6" s="5"/>
      <c r="B6" s="17"/>
      <c r="C6" s="48"/>
      <c r="D6" s="50"/>
      <c r="E6" s="18" t="s">
        <v>5</v>
      </c>
      <c r="F6" s="18" t="s">
        <v>6</v>
      </c>
      <c r="G6" s="48"/>
      <c r="H6" s="50"/>
      <c r="I6" s="18" t="s">
        <v>5</v>
      </c>
      <c r="J6" s="19" t="s">
        <v>6</v>
      </c>
      <c r="K6" s="5"/>
    </row>
    <row r="7" spans="1:12" s="1" customFormat="1" ht="23.25" customHeight="1" x14ac:dyDescent="0.2">
      <c r="A7" s="5"/>
      <c r="B7" s="20"/>
      <c r="C7" s="21" t="s">
        <v>7</v>
      </c>
      <c r="D7" s="22" t="s">
        <v>8</v>
      </c>
      <c r="E7" s="23" t="s">
        <v>8</v>
      </c>
      <c r="F7" s="24" t="s">
        <v>8</v>
      </c>
      <c r="G7" s="25" t="s">
        <v>7</v>
      </c>
      <c r="H7" s="26" t="s">
        <v>8</v>
      </c>
      <c r="I7" s="26" t="s">
        <v>8</v>
      </c>
      <c r="J7" s="24" t="s">
        <v>8</v>
      </c>
      <c r="K7" s="5"/>
    </row>
    <row r="8" spans="1:12" s="1" customFormat="1" ht="23.25" customHeight="1" x14ac:dyDescent="0.2">
      <c r="A8" s="5"/>
      <c r="B8" s="27" t="s">
        <v>9</v>
      </c>
      <c r="C8" s="28">
        <v>18.3</v>
      </c>
      <c r="D8" s="28">
        <v>152</v>
      </c>
      <c r="E8" s="28">
        <v>140.69999999999999</v>
      </c>
      <c r="F8" s="29">
        <v>11.3</v>
      </c>
      <c r="G8" s="28">
        <v>14.9</v>
      </c>
      <c r="H8" s="28">
        <v>82.3</v>
      </c>
      <c r="I8" s="28">
        <v>81.099999999999994</v>
      </c>
      <c r="J8" s="29">
        <v>1.2</v>
      </c>
      <c r="K8" s="5"/>
    </row>
    <row r="9" spans="1:12" s="1" customFormat="1" ht="23.25" customHeight="1" x14ac:dyDescent="0.2">
      <c r="A9" s="5"/>
      <c r="B9" s="31" t="s">
        <v>10</v>
      </c>
      <c r="C9" s="28">
        <v>18.3</v>
      </c>
      <c r="D9" s="28">
        <v>145.6</v>
      </c>
      <c r="E9" s="28">
        <v>137.30000000000001</v>
      </c>
      <c r="F9" s="29">
        <v>8.3000000000000007</v>
      </c>
      <c r="G9" s="28">
        <v>13.2</v>
      </c>
      <c r="H9" s="28">
        <v>76.5</v>
      </c>
      <c r="I9" s="28">
        <v>76</v>
      </c>
      <c r="J9" s="29">
        <v>0.5</v>
      </c>
      <c r="K9" s="5"/>
    </row>
    <row r="10" spans="1:12" s="1" customFormat="1" ht="23.25" customHeight="1" x14ac:dyDescent="0.2">
      <c r="A10" s="5"/>
      <c r="B10" s="31" t="s">
        <v>11</v>
      </c>
      <c r="C10" s="28">
        <v>17.8</v>
      </c>
      <c r="D10" s="28">
        <v>149.4</v>
      </c>
      <c r="E10" s="28">
        <v>136.19999999999999</v>
      </c>
      <c r="F10" s="29">
        <v>13.2</v>
      </c>
      <c r="G10" s="28">
        <v>14.4</v>
      </c>
      <c r="H10" s="28">
        <v>92.7</v>
      </c>
      <c r="I10" s="28">
        <v>91.1</v>
      </c>
      <c r="J10" s="29">
        <v>1.6</v>
      </c>
      <c r="K10" s="5"/>
    </row>
    <row r="11" spans="1:12" s="1" customFormat="1" ht="23.25" customHeight="1" x14ac:dyDescent="0.2">
      <c r="A11" s="5"/>
      <c r="B11" s="32" t="s">
        <v>12</v>
      </c>
      <c r="C11" s="28">
        <v>17.8</v>
      </c>
      <c r="D11" s="28">
        <v>147.69999999999999</v>
      </c>
      <c r="E11" s="28">
        <v>139.69999999999999</v>
      </c>
      <c r="F11" s="29">
        <v>8</v>
      </c>
      <c r="G11" s="28">
        <v>15.4</v>
      </c>
      <c r="H11" s="28">
        <v>108</v>
      </c>
      <c r="I11" s="28">
        <v>107.8</v>
      </c>
      <c r="J11" s="29">
        <v>0.2</v>
      </c>
      <c r="K11" s="5"/>
    </row>
    <row r="12" spans="1:12" s="1" customFormat="1" ht="23.25" customHeight="1" x14ac:dyDescent="0.2">
      <c r="A12" s="5"/>
      <c r="B12" s="31" t="s">
        <v>13</v>
      </c>
      <c r="C12" s="28">
        <v>18.399999999999999</v>
      </c>
      <c r="D12" s="28">
        <v>152.1</v>
      </c>
      <c r="E12" s="28">
        <v>142.9</v>
      </c>
      <c r="F12" s="29">
        <v>9.1999999999999993</v>
      </c>
      <c r="G12" s="28">
        <v>13</v>
      </c>
      <c r="H12" s="28">
        <v>80.3</v>
      </c>
      <c r="I12" s="28">
        <v>79</v>
      </c>
      <c r="J12" s="29">
        <v>1.3</v>
      </c>
      <c r="K12" s="5"/>
    </row>
    <row r="13" spans="1:12" s="1" customFormat="1" ht="23.25" customHeight="1" x14ac:dyDescent="0.2">
      <c r="A13" s="5"/>
      <c r="B13" s="31" t="s">
        <v>14</v>
      </c>
      <c r="C13" s="28">
        <v>19.7</v>
      </c>
      <c r="D13" s="28">
        <v>182.1</v>
      </c>
      <c r="E13" s="28">
        <v>152.5</v>
      </c>
      <c r="F13" s="29">
        <v>29.6</v>
      </c>
      <c r="G13" s="28">
        <v>12.4</v>
      </c>
      <c r="H13" s="28">
        <v>66.2</v>
      </c>
      <c r="I13" s="28">
        <v>66.2</v>
      </c>
      <c r="J13" s="29">
        <v>0</v>
      </c>
      <c r="K13" s="5"/>
    </row>
    <row r="14" spans="1:12" s="1" customFormat="1" ht="23.25" customHeight="1" x14ac:dyDescent="0.2">
      <c r="A14" s="5"/>
      <c r="B14" s="31" t="s">
        <v>15</v>
      </c>
      <c r="C14" s="28">
        <v>19</v>
      </c>
      <c r="D14" s="28">
        <v>160.9</v>
      </c>
      <c r="E14" s="28">
        <v>148.69999999999999</v>
      </c>
      <c r="F14" s="29">
        <v>12.2</v>
      </c>
      <c r="G14" s="28">
        <v>16.7</v>
      </c>
      <c r="H14" s="28">
        <v>95.2</v>
      </c>
      <c r="I14" s="28">
        <v>93.8</v>
      </c>
      <c r="J14" s="29">
        <v>1.4</v>
      </c>
      <c r="K14" s="5"/>
    </row>
    <row r="15" spans="1:12" s="1" customFormat="1" ht="23.25" customHeight="1" x14ac:dyDescent="0.2">
      <c r="A15" s="5"/>
      <c r="B15" s="31" t="s">
        <v>16</v>
      </c>
      <c r="C15" s="28">
        <v>17.5</v>
      </c>
      <c r="D15" s="28">
        <v>136.30000000000001</v>
      </c>
      <c r="E15" s="28">
        <v>127.3</v>
      </c>
      <c r="F15" s="29">
        <v>9</v>
      </c>
      <c r="G15" s="28">
        <v>18</v>
      </c>
      <c r="H15" s="28">
        <v>103.7</v>
      </c>
      <c r="I15" s="28">
        <v>102.1</v>
      </c>
      <c r="J15" s="29">
        <v>1.6</v>
      </c>
      <c r="K15" s="5"/>
    </row>
    <row r="16" spans="1:12" s="1" customFormat="1" ht="23.25" customHeight="1" x14ac:dyDescent="0.2">
      <c r="A16" s="5"/>
      <c r="B16" s="31" t="s">
        <v>17</v>
      </c>
      <c r="C16" s="28">
        <v>19.899999999999999</v>
      </c>
      <c r="D16" s="28">
        <v>176.6</v>
      </c>
      <c r="E16" s="28">
        <v>167.1</v>
      </c>
      <c r="F16" s="29">
        <v>9.5</v>
      </c>
      <c r="G16" s="28">
        <v>15.4</v>
      </c>
      <c r="H16" s="28">
        <v>87.3</v>
      </c>
      <c r="I16" s="28">
        <v>87</v>
      </c>
      <c r="J16" s="29">
        <v>0.3</v>
      </c>
      <c r="K16" s="5"/>
    </row>
    <row r="17" spans="1:11" s="1" customFormat="1" ht="23.25" customHeight="1" x14ac:dyDescent="0.2">
      <c r="A17" s="5"/>
      <c r="B17" s="34" t="s">
        <v>18</v>
      </c>
      <c r="C17" s="28">
        <v>16.100000000000001</v>
      </c>
      <c r="D17" s="28">
        <v>131</v>
      </c>
      <c r="E17" s="28">
        <v>124.9</v>
      </c>
      <c r="F17" s="29">
        <v>6.1</v>
      </c>
      <c r="G17" s="28">
        <v>16.600000000000001</v>
      </c>
      <c r="H17" s="28">
        <v>95.2</v>
      </c>
      <c r="I17" s="28">
        <v>93.8</v>
      </c>
      <c r="J17" s="29">
        <v>1.4</v>
      </c>
      <c r="K17" s="5"/>
    </row>
    <row r="18" spans="1:11" s="1" customFormat="1" ht="23.25" customHeight="1" x14ac:dyDescent="0.2">
      <c r="A18" s="5"/>
      <c r="B18" s="31" t="s">
        <v>19</v>
      </c>
      <c r="C18" s="28">
        <v>21.2</v>
      </c>
      <c r="D18" s="28">
        <v>167.7</v>
      </c>
      <c r="E18" s="28">
        <v>164.9</v>
      </c>
      <c r="F18" s="29">
        <v>2.8</v>
      </c>
      <c r="G18" s="28">
        <v>12.8</v>
      </c>
      <c r="H18" s="28">
        <v>62.1</v>
      </c>
      <c r="I18" s="28">
        <v>61.6</v>
      </c>
      <c r="J18" s="29">
        <v>0.5</v>
      </c>
      <c r="K18" s="5"/>
    </row>
    <row r="19" spans="1:11" s="1" customFormat="1" ht="23.25" customHeight="1" x14ac:dyDescent="0.2">
      <c r="A19" s="5"/>
      <c r="B19" s="33" t="s">
        <v>20</v>
      </c>
      <c r="C19" s="28">
        <v>19</v>
      </c>
      <c r="D19" s="28">
        <v>167.1</v>
      </c>
      <c r="E19" s="28">
        <v>150</v>
      </c>
      <c r="F19" s="29">
        <v>17.100000000000001</v>
      </c>
      <c r="G19" s="28">
        <v>14.8</v>
      </c>
      <c r="H19" s="28">
        <v>89.2</v>
      </c>
      <c r="I19" s="28">
        <v>82.8</v>
      </c>
      <c r="J19" s="29">
        <v>6.4</v>
      </c>
      <c r="K19" s="5"/>
    </row>
    <row r="20" spans="1:11" s="1" customFormat="1" ht="23.25" customHeight="1" x14ac:dyDescent="0.2">
      <c r="A20" s="5"/>
      <c r="B20" s="31" t="s">
        <v>21</v>
      </c>
      <c r="C20" s="28">
        <v>16.2</v>
      </c>
      <c r="D20" s="28">
        <v>141.19999999999999</v>
      </c>
      <c r="E20" s="28">
        <v>123.4</v>
      </c>
      <c r="F20" s="29">
        <v>17.8</v>
      </c>
      <c r="G20" s="28">
        <v>12.5</v>
      </c>
      <c r="H20" s="28">
        <v>62.8</v>
      </c>
      <c r="I20" s="28">
        <v>62.6</v>
      </c>
      <c r="J20" s="29">
        <v>0.2</v>
      </c>
      <c r="K20" s="5"/>
    </row>
    <row r="21" spans="1:11" s="1" customFormat="1" ht="23.25" customHeight="1" x14ac:dyDescent="0.2">
      <c r="A21" s="5"/>
      <c r="B21" s="31" t="s">
        <v>22</v>
      </c>
      <c r="C21" s="28">
        <v>18.600000000000001</v>
      </c>
      <c r="D21" s="28">
        <v>149</v>
      </c>
      <c r="E21" s="28">
        <v>143.19999999999999</v>
      </c>
      <c r="F21" s="29">
        <v>5.8</v>
      </c>
      <c r="G21" s="28">
        <v>15.3</v>
      </c>
      <c r="H21" s="28">
        <v>86.7</v>
      </c>
      <c r="I21" s="28">
        <v>85.8</v>
      </c>
      <c r="J21" s="29">
        <v>0.9</v>
      </c>
      <c r="K21" s="5"/>
    </row>
    <row r="22" spans="1:11" s="1" customFormat="1" ht="23.25" customHeight="1" x14ac:dyDescent="0.2">
      <c r="A22" s="5"/>
      <c r="B22" s="31" t="s">
        <v>23</v>
      </c>
      <c r="C22" s="28">
        <v>17.600000000000001</v>
      </c>
      <c r="D22" s="28">
        <v>139.6</v>
      </c>
      <c r="E22" s="28">
        <v>134.19999999999999</v>
      </c>
      <c r="F22" s="29">
        <v>5.4</v>
      </c>
      <c r="G22" s="28">
        <v>15.9</v>
      </c>
      <c r="H22" s="28">
        <v>114.5</v>
      </c>
      <c r="I22" s="28">
        <v>114.1</v>
      </c>
      <c r="J22" s="29">
        <v>0.4</v>
      </c>
      <c r="K22" s="5"/>
    </row>
    <row r="23" spans="1:11" s="1" customFormat="1" ht="23.25" customHeight="1" x14ac:dyDescent="0.2">
      <c r="A23" s="5"/>
      <c r="B23" s="36" t="s">
        <v>24</v>
      </c>
      <c r="C23" s="37">
        <v>18.3</v>
      </c>
      <c r="D23" s="38">
        <v>149.6</v>
      </c>
      <c r="E23" s="38">
        <v>140.6</v>
      </c>
      <c r="F23" s="39">
        <v>9</v>
      </c>
      <c r="G23" s="38">
        <v>16.100000000000001</v>
      </c>
      <c r="H23" s="38">
        <v>86.2</v>
      </c>
      <c r="I23" s="38">
        <v>84.6</v>
      </c>
      <c r="J23" s="39">
        <v>1.6</v>
      </c>
      <c r="K23" s="5"/>
    </row>
    <row r="24" spans="1:11" s="1" customFormat="1" ht="31.5" customHeight="1" x14ac:dyDescent="0.2">
      <c r="A24" s="5"/>
      <c r="B24" s="40"/>
      <c r="C24" s="41"/>
      <c r="D24" s="41"/>
      <c r="E24" s="41"/>
      <c r="F24" s="41"/>
      <c r="G24" s="41"/>
      <c r="H24" s="41"/>
      <c r="I24" s="41"/>
      <c r="J24" s="41"/>
    </row>
    <row r="25" spans="1:11" s="1" customFormat="1" ht="31.5" customHeight="1" x14ac:dyDescent="0.2">
      <c r="A25" s="5"/>
      <c r="B25" s="6" t="s">
        <v>25</v>
      </c>
      <c r="C25" s="6"/>
      <c r="D25" s="6"/>
      <c r="E25" s="6"/>
      <c r="F25" s="6"/>
      <c r="G25" s="6"/>
      <c r="H25" s="6"/>
      <c r="I25" s="6"/>
      <c r="J25" s="6"/>
    </row>
    <row r="26" spans="1:11" s="1" customFormat="1" ht="23.25" customHeight="1" x14ac:dyDescent="0.2">
      <c r="A26" s="5"/>
      <c r="B26" s="42"/>
      <c r="C26" s="8" t="s">
        <v>1</v>
      </c>
      <c r="D26" s="9"/>
      <c r="E26" s="9"/>
      <c r="F26" s="10"/>
      <c r="G26" s="11" t="s">
        <v>2</v>
      </c>
      <c r="H26" s="11"/>
      <c r="I26" s="11"/>
      <c r="J26" s="12"/>
      <c r="K26" s="5"/>
    </row>
    <row r="27" spans="1:11" s="1" customFormat="1" ht="23.25" customHeight="1" x14ac:dyDescent="0.2">
      <c r="A27" s="5"/>
      <c r="B27" s="43"/>
      <c r="C27" s="47" t="s">
        <v>3</v>
      </c>
      <c r="D27" s="49" t="s">
        <v>4</v>
      </c>
      <c r="E27" s="14"/>
      <c r="F27" s="14"/>
      <c r="G27" s="47" t="s">
        <v>3</v>
      </c>
      <c r="H27" s="49" t="s">
        <v>4</v>
      </c>
      <c r="I27" s="15"/>
      <c r="J27" s="16"/>
      <c r="K27" s="5"/>
    </row>
    <row r="28" spans="1:11" s="1" customFormat="1" ht="23.25" customHeight="1" x14ac:dyDescent="0.2">
      <c r="A28" s="5"/>
      <c r="B28" s="43"/>
      <c r="C28" s="48"/>
      <c r="D28" s="50"/>
      <c r="E28" s="18" t="s">
        <v>5</v>
      </c>
      <c r="F28" s="18" t="s">
        <v>6</v>
      </c>
      <c r="G28" s="48"/>
      <c r="H28" s="50"/>
      <c r="I28" s="18" t="s">
        <v>5</v>
      </c>
      <c r="J28" s="19" t="s">
        <v>6</v>
      </c>
      <c r="K28" s="5"/>
    </row>
    <row r="29" spans="1:11" s="1" customFormat="1" ht="23.25" customHeight="1" x14ac:dyDescent="0.2">
      <c r="A29" s="5"/>
      <c r="B29" s="20"/>
      <c r="C29" s="21" t="s">
        <v>7</v>
      </c>
      <c r="D29" s="22" t="s">
        <v>8</v>
      </c>
      <c r="E29" s="22" t="s">
        <v>8</v>
      </c>
      <c r="F29" s="24" t="s">
        <v>8</v>
      </c>
      <c r="G29" s="25" t="s">
        <v>7</v>
      </c>
      <c r="H29" s="26" t="s">
        <v>8</v>
      </c>
      <c r="I29" s="26" t="s">
        <v>8</v>
      </c>
      <c r="J29" s="24" t="s">
        <v>8</v>
      </c>
      <c r="K29" s="5"/>
    </row>
    <row r="30" spans="1:11" s="1" customFormat="1" ht="23.25" customHeight="1" x14ac:dyDescent="0.2">
      <c r="A30" s="5"/>
      <c r="B30" s="30" t="s">
        <v>9</v>
      </c>
      <c r="C30" s="28">
        <v>17.899999999999999</v>
      </c>
      <c r="D30" s="28">
        <v>149.80000000000001</v>
      </c>
      <c r="E30" s="28">
        <v>138.19999999999999</v>
      </c>
      <c r="F30" s="29">
        <v>11.6</v>
      </c>
      <c r="G30" s="28">
        <v>15.8</v>
      </c>
      <c r="H30" s="28">
        <v>89.6</v>
      </c>
      <c r="I30" s="28">
        <v>88.1</v>
      </c>
      <c r="J30" s="29">
        <v>1.5</v>
      </c>
      <c r="K30" s="5"/>
    </row>
    <row r="31" spans="1:11" s="1" customFormat="1" ht="23.25" customHeight="1" x14ac:dyDescent="0.2">
      <c r="A31" s="5"/>
      <c r="B31" s="30" t="s">
        <v>10</v>
      </c>
      <c r="C31" s="28">
        <v>17.600000000000001</v>
      </c>
      <c r="D31" s="28">
        <v>150</v>
      </c>
      <c r="E31" s="28">
        <v>138.19999999999999</v>
      </c>
      <c r="F31" s="29">
        <v>11.8</v>
      </c>
      <c r="G31" s="28">
        <v>20.5</v>
      </c>
      <c r="H31" s="28">
        <v>118.1</v>
      </c>
      <c r="I31" s="28">
        <v>118</v>
      </c>
      <c r="J31" s="29">
        <v>0.1</v>
      </c>
      <c r="K31" s="5"/>
    </row>
    <row r="32" spans="1:11" s="1" customFormat="1" ht="23.25" customHeight="1" x14ac:dyDescent="0.2">
      <c r="A32" s="5"/>
      <c r="B32" s="30" t="s">
        <v>11</v>
      </c>
      <c r="C32" s="28">
        <v>17.600000000000001</v>
      </c>
      <c r="D32" s="28">
        <v>147.80000000000001</v>
      </c>
      <c r="E32" s="28">
        <v>135.1</v>
      </c>
      <c r="F32" s="29">
        <v>12.7</v>
      </c>
      <c r="G32" s="28">
        <v>15.2</v>
      </c>
      <c r="H32" s="28">
        <v>96.5</v>
      </c>
      <c r="I32" s="28">
        <v>93.8</v>
      </c>
      <c r="J32" s="29">
        <v>2.7</v>
      </c>
      <c r="K32" s="5"/>
    </row>
    <row r="33" spans="1:11" s="1" customFormat="1" ht="23.25" customHeight="1" x14ac:dyDescent="0.2">
      <c r="A33" s="5"/>
      <c r="B33" s="33" t="s">
        <v>12</v>
      </c>
      <c r="C33" s="28">
        <v>17</v>
      </c>
      <c r="D33" s="28">
        <v>148.1</v>
      </c>
      <c r="E33" s="28">
        <v>137.1</v>
      </c>
      <c r="F33" s="29">
        <v>11</v>
      </c>
      <c r="G33" s="28">
        <v>14.6</v>
      </c>
      <c r="H33" s="28">
        <v>113.8</v>
      </c>
      <c r="I33" s="28">
        <v>113.5</v>
      </c>
      <c r="J33" s="29">
        <v>0.3</v>
      </c>
      <c r="K33" s="5"/>
    </row>
    <row r="34" spans="1:11" s="1" customFormat="1" ht="23.25" customHeight="1" x14ac:dyDescent="0.2">
      <c r="A34" s="5"/>
      <c r="B34" s="30" t="s">
        <v>13</v>
      </c>
      <c r="C34" s="28">
        <v>18.2</v>
      </c>
      <c r="D34" s="28">
        <v>149.4</v>
      </c>
      <c r="E34" s="28">
        <v>141.19999999999999</v>
      </c>
      <c r="F34" s="29">
        <v>8.1999999999999993</v>
      </c>
      <c r="G34" s="28">
        <v>15.2</v>
      </c>
      <c r="H34" s="28">
        <v>99.2</v>
      </c>
      <c r="I34" s="28">
        <v>97.1</v>
      </c>
      <c r="J34" s="29">
        <v>2.1</v>
      </c>
      <c r="K34" s="5"/>
    </row>
    <row r="35" spans="1:11" s="1" customFormat="1" ht="23.25" customHeight="1" x14ac:dyDescent="0.2">
      <c r="A35" s="5"/>
      <c r="B35" s="30" t="s">
        <v>14</v>
      </c>
      <c r="C35" s="28">
        <v>19.7</v>
      </c>
      <c r="D35" s="28">
        <v>179.8</v>
      </c>
      <c r="E35" s="28">
        <v>153.69999999999999</v>
      </c>
      <c r="F35" s="29">
        <v>26.1</v>
      </c>
      <c r="G35" s="28">
        <v>12.3</v>
      </c>
      <c r="H35" s="28">
        <v>61.6</v>
      </c>
      <c r="I35" s="28">
        <v>61.6</v>
      </c>
      <c r="J35" s="29">
        <v>0</v>
      </c>
      <c r="K35" s="5"/>
    </row>
    <row r="36" spans="1:11" s="1" customFormat="1" ht="23.25" customHeight="1" x14ac:dyDescent="0.2">
      <c r="A36" s="5"/>
      <c r="B36" s="30" t="s">
        <v>15</v>
      </c>
      <c r="C36" s="28">
        <v>19</v>
      </c>
      <c r="D36" s="28">
        <v>157.1</v>
      </c>
      <c r="E36" s="28">
        <v>144.6</v>
      </c>
      <c r="F36" s="29">
        <v>12.5</v>
      </c>
      <c r="G36" s="28">
        <v>17.3</v>
      </c>
      <c r="H36" s="28">
        <v>102.6</v>
      </c>
      <c r="I36" s="28">
        <v>100.7</v>
      </c>
      <c r="J36" s="29">
        <v>1.9</v>
      </c>
      <c r="K36" s="5"/>
    </row>
    <row r="37" spans="1:11" s="1" customFormat="1" ht="23.25" customHeight="1" x14ac:dyDescent="0.2">
      <c r="A37" s="5"/>
      <c r="B37" s="30" t="s">
        <v>16</v>
      </c>
      <c r="C37" s="28">
        <v>17.399999999999999</v>
      </c>
      <c r="D37" s="28">
        <v>135.30000000000001</v>
      </c>
      <c r="E37" s="28">
        <v>124.9</v>
      </c>
      <c r="F37" s="29">
        <v>10.4</v>
      </c>
      <c r="G37" s="28">
        <v>15.9</v>
      </c>
      <c r="H37" s="28">
        <v>85.5</v>
      </c>
      <c r="I37" s="28">
        <v>78.8</v>
      </c>
      <c r="J37" s="29">
        <v>6.7</v>
      </c>
      <c r="K37" s="5"/>
    </row>
    <row r="38" spans="1:11" s="1" customFormat="1" ht="23.25" customHeight="1" x14ac:dyDescent="0.2">
      <c r="A38" s="5"/>
      <c r="B38" s="30" t="s">
        <v>17</v>
      </c>
      <c r="C38" s="28">
        <v>19.8</v>
      </c>
      <c r="D38" s="28">
        <v>162.30000000000001</v>
      </c>
      <c r="E38" s="28">
        <v>155.80000000000001</v>
      </c>
      <c r="F38" s="29">
        <v>6.5</v>
      </c>
      <c r="G38" s="28">
        <v>15.9</v>
      </c>
      <c r="H38" s="28">
        <v>96.5</v>
      </c>
      <c r="I38" s="28">
        <v>96.5</v>
      </c>
      <c r="J38" s="29">
        <v>0</v>
      </c>
      <c r="K38" s="5"/>
    </row>
    <row r="39" spans="1:11" s="1" customFormat="1" ht="23.25" customHeight="1" x14ac:dyDescent="0.2">
      <c r="A39" s="5"/>
      <c r="B39" s="35" t="s">
        <v>18</v>
      </c>
      <c r="C39" s="28">
        <v>16.100000000000001</v>
      </c>
      <c r="D39" s="28">
        <v>133.9</v>
      </c>
      <c r="E39" s="28">
        <v>124.8</v>
      </c>
      <c r="F39" s="29">
        <v>9.1</v>
      </c>
      <c r="G39" s="28">
        <v>12.4</v>
      </c>
      <c r="H39" s="28">
        <v>85.4</v>
      </c>
      <c r="I39" s="28">
        <v>85.4</v>
      </c>
      <c r="J39" s="29">
        <v>0</v>
      </c>
      <c r="K39" s="5"/>
    </row>
    <row r="40" spans="1:11" s="1" customFormat="1" ht="23.25" customHeight="1" x14ac:dyDescent="0.2">
      <c r="A40" s="5"/>
      <c r="B40" s="30" t="s">
        <v>19</v>
      </c>
      <c r="C40" s="28">
        <v>21.3</v>
      </c>
      <c r="D40" s="28">
        <v>173.5</v>
      </c>
      <c r="E40" s="28">
        <v>164.7</v>
      </c>
      <c r="F40" s="29">
        <v>8.8000000000000007</v>
      </c>
      <c r="G40" s="28">
        <v>13.3</v>
      </c>
      <c r="H40" s="28">
        <v>69.599999999999994</v>
      </c>
      <c r="I40" s="28">
        <v>67.900000000000006</v>
      </c>
      <c r="J40" s="29">
        <v>1.7</v>
      </c>
      <c r="K40" s="5"/>
    </row>
    <row r="41" spans="1:11" s="1" customFormat="1" ht="23.25" customHeight="1" x14ac:dyDescent="0.2">
      <c r="A41" s="5"/>
      <c r="B41" s="33" t="s">
        <v>20</v>
      </c>
      <c r="C41" s="28">
        <v>18.399999999999999</v>
      </c>
      <c r="D41" s="28">
        <v>162.5</v>
      </c>
      <c r="E41" s="28">
        <v>153</v>
      </c>
      <c r="F41" s="28">
        <v>9.5</v>
      </c>
      <c r="G41" s="28">
        <v>13.8</v>
      </c>
      <c r="H41" s="28">
        <v>73.7</v>
      </c>
      <c r="I41" s="28">
        <v>73.5</v>
      </c>
      <c r="J41" s="29">
        <v>0.2</v>
      </c>
      <c r="K41" s="5"/>
    </row>
    <row r="42" spans="1:11" s="1" customFormat="1" ht="23.25" customHeight="1" x14ac:dyDescent="0.2">
      <c r="A42" s="5"/>
      <c r="B42" s="30" t="s">
        <v>21</v>
      </c>
      <c r="C42" s="28">
        <v>15.9</v>
      </c>
      <c r="D42" s="28">
        <v>141.80000000000001</v>
      </c>
      <c r="E42" s="28">
        <v>121.5</v>
      </c>
      <c r="F42" s="29">
        <v>20.3</v>
      </c>
      <c r="G42" s="28">
        <v>13.5</v>
      </c>
      <c r="H42" s="28">
        <v>69.099999999999994</v>
      </c>
      <c r="I42" s="28">
        <v>68.900000000000006</v>
      </c>
      <c r="J42" s="29">
        <v>0.2</v>
      </c>
      <c r="K42" s="5"/>
    </row>
    <row r="43" spans="1:11" s="1" customFormat="1" ht="23.25" customHeight="1" x14ac:dyDescent="0.2">
      <c r="A43" s="5"/>
      <c r="B43" s="30" t="s">
        <v>22</v>
      </c>
      <c r="C43" s="28">
        <v>18.100000000000001</v>
      </c>
      <c r="D43" s="28">
        <v>145.19999999999999</v>
      </c>
      <c r="E43" s="28">
        <v>140.19999999999999</v>
      </c>
      <c r="F43" s="29">
        <v>5</v>
      </c>
      <c r="G43" s="28">
        <v>16.2</v>
      </c>
      <c r="H43" s="28">
        <v>93.8</v>
      </c>
      <c r="I43" s="28">
        <v>92.7</v>
      </c>
      <c r="J43" s="29">
        <v>1.1000000000000001</v>
      </c>
      <c r="K43" s="5"/>
    </row>
    <row r="44" spans="1:11" s="1" customFormat="1" ht="23.25" customHeight="1" x14ac:dyDescent="0.2">
      <c r="A44" s="5"/>
      <c r="B44" s="30" t="s">
        <v>23</v>
      </c>
      <c r="C44" s="28">
        <v>18</v>
      </c>
      <c r="D44" s="28">
        <v>139.30000000000001</v>
      </c>
      <c r="E44" s="28">
        <v>134.80000000000001</v>
      </c>
      <c r="F44" s="29">
        <v>4.5</v>
      </c>
      <c r="G44" s="28">
        <v>12.1</v>
      </c>
      <c r="H44" s="28">
        <v>82.5</v>
      </c>
      <c r="I44" s="28">
        <v>80.400000000000006</v>
      </c>
      <c r="J44" s="29">
        <v>2.1</v>
      </c>
      <c r="K44" s="5"/>
    </row>
    <row r="45" spans="1:11" s="1" customFormat="1" ht="23.25" customHeight="1" x14ac:dyDescent="0.2">
      <c r="A45" s="5"/>
      <c r="B45" s="44" t="s">
        <v>24</v>
      </c>
      <c r="C45" s="38">
        <v>18.5</v>
      </c>
      <c r="D45" s="38">
        <v>152.6</v>
      </c>
      <c r="E45" s="38">
        <v>142.19999999999999</v>
      </c>
      <c r="F45" s="39">
        <v>10.4</v>
      </c>
      <c r="G45" s="38">
        <v>16.100000000000001</v>
      </c>
      <c r="H45" s="38">
        <v>84.9</v>
      </c>
      <c r="I45" s="38">
        <v>83.1</v>
      </c>
      <c r="J45" s="39">
        <v>1.8</v>
      </c>
      <c r="K45" s="5"/>
    </row>
    <row r="46" spans="1:11" s="1" customFormat="1" ht="22.5" customHeight="1" x14ac:dyDescent="0.2">
      <c r="A46" s="5"/>
      <c r="B46" s="5"/>
      <c r="C46" s="45"/>
      <c r="D46" s="45"/>
      <c r="E46" s="45"/>
      <c r="F46" s="45"/>
      <c r="G46" s="45"/>
      <c r="H46" s="45"/>
      <c r="I46" s="45"/>
      <c r="J46" s="45"/>
    </row>
    <row r="47" spans="1:11" ht="22.5" customHeight="1" x14ac:dyDescent="0.2">
      <c r="B47" s="1"/>
      <c r="C47" s="1"/>
      <c r="D47" s="1"/>
      <c r="E47" s="1"/>
      <c r="F47" s="1"/>
      <c r="G47" s="1"/>
      <c r="H47" s="1"/>
      <c r="I47" s="1"/>
      <c r="J47" s="1"/>
    </row>
  </sheetData>
  <mergeCells count="8">
    <mergeCell ref="C27:C28"/>
    <mergeCell ref="D27:D28"/>
    <mergeCell ref="G27:G28"/>
    <mergeCell ref="H27:H28"/>
    <mergeCell ref="C5:C6"/>
    <mergeCell ref="D5:D6"/>
    <mergeCell ref="G5:G6"/>
    <mergeCell ref="H5:H6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8" orientation="portrait" blackAndWhite="1" cellComments="atEnd" r:id="rId1"/>
  <headerFooter scaleWithDoc="0" alignWithMargins="0"/>
  <colBreaks count="1" manualBreakCount="1">
    <brk id="10" max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983C9-CCB1-449E-BB3B-8D610EA07551}">
  <sheetPr codeName="Sheet18">
    <pageSetUpPr autoPageBreaks="0"/>
  </sheetPr>
  <dimension ref="A1:L47"/>
  <sheetViews>
    <sheetView showGridLines="0" view="pageBreakPreview" topLeftCell="A9" zoomScale="60" zoomScaleNormal="80" workbookViewId="0">
      <selection activeCell="O48" sqref="O48"/>
    </sheetView>
  </sheetViews>
  <sheetFormatPr defaultColWidth="10.77734375" defaultRowHeight="22.5" customHeight="1" x14ac:dyDescent="0.2"/>
  <cols>
    <col min="1" max="1" width="1.88671875" style="2" customWidth="1"/>
    <col min="2" max="2" width="27.44140625" style="2" customWidth="1"/>
    <col min="3" max="9" width="11.6640625" style="2" customWidth="1"/>
    <col min="10" max="10" width="11.44140625" style="2" customWidth="1"/>
    <col min="11" max="12" width="2.77734375" style="2" customWidth="1"/>
    <col min="13" max="16384" width="10.77734375" style="2"/>
  </cols>
  <sheetData>
    <row r="1" spans="1:12" ht="23.25" customHeight="1" x14ac:dyDescent="0.2">
      <c r="B1" s="3" t="s">
        <v>27</v>
      </c>
      <c r="L1" s="4"/>
    </row>
    <row r="2" spans="1:12" ht="33" customHeight="1" x14ac:dyDescent="0.2">
      <c r="B2" s="1"/>
      <c r="C2" s="1"/>
      <c r="D2" s="1"/>
      <c r="E2" s="1"/>
      <c r="F2" s="1"/>
      <c r="G2" s="1"/>
      <c r="H2" s="1"/>
      <c r="I2" s="1"/>
      <c r="J2" s="1"/>
    </row>
    <row r="3" spans="1:12" s="1" customFormat="1" ht="23.25" customHeight="1" x14ac:dyDescent="0.2">
      <c r="A3" s="5"/>
      <c r="B3" s="6" t="s">
        <v>0</v>
      </c>
      <c r="C3" s="6"/>
      <c r="D3" s="6"/>
      <c r="E3" s="6"/>
      <c r="F3" s="6"/>
      <c r="G3" s="6"/>
      <c r="H3" s="6"/>
      <c r="I3" s="6"/>
      <c r="J3" s="6"/>
    </row>
    <row r="4" spans="1:12" s="1" customFormat="1" ht="23.25" customHeight="1" x14ac:dyDescent="0.2">
      <c r="A4" s="5"/>
      <c r="B4" s="7"/>
      <c r="C4" s="8" t="s">
        <v>1</v>
      </c>
      <c r="D4" s="9"/>
      <c r="E4" s="9"/>
      <c r="F4" s="10"/>
      <c r="G4" s="11" t="s">
        <v>2</v>
      </c>
      <c r="H4" s="11"/>
      <c r="I4" s="11"/>
      <c r="J4" s="12"/>
      <c r="K4" s="5"/>
    </row>
    <row r="5" spans="1:12" s="1" customFormat="1" ht="23.25" customHeight="1" x14ac:dyDescent="0.2">
      <c r="A5" s="5"/>
      <c r="B5" s="13"/>
      <c r="C5" s="47" t="s">
        <v>3</v>
      </c>
      <c r="D5" s="49" t="s">
        <v>4</v>
      </c>
      <c r="E5" s="14"/>
      <c r="F5" s="14"/>
      <c r="G5" s="47" t="s">
        <v>3</v>
      </c>
      <c r="H5" s="49" t="s">
        <v>4</v>
      </c>
      <c r="I5" s="15"/>
      <c r="J5" s="16"/>
      <c r="K5" s="5"/>
    </row>
    <row r="6" spans="1:12" s="1" customFormat="1" ht="23.25" customHeight="1" x14ac:dyDescent="0.2">
      <c r="A6" s="5"/>
      <c r="B6" s="17"/>
      <c r="C6" s="48"/>
      <c r="D6" s="50"/>
      <c r="E6" s="18" t="s">
        <v>5</v>
      </c>
      <c r="F6" s="18" t="s">
        <v>6</v>
      </c>
      <c r="G6" s="48"/>
      <c r="H6" s="50"/>
      <c r="I6" s="18" t="s">
        <v>5</v>
      </c>
      <c r="J6" s="19" t="s">
        <v>6</v>
      </c>
      <c r="K6" s="5"/>
    </row>
    <row r="7" spans="1:12" s="1" customFormat="1" ht="23.25" customHeight="1" x14ac:dyDescent="0.2">
      <c r="A7" s="5"/>
      <c r="B7" s="20"/>
      <c r="C7" s="21" t="s">
        <v>7</v>
      </c>
      <c r="D7" s="22" t="s">
        <v>8</v>
      </c>
      <c r="E7" s="23" t="s">
        <v>8</v>
      </c>
      <c r="F7" s="24" t="s">
        <v>8</v>
      </c>
      <c r="G7" s="25" t="s">
        <v>7</v>
      </c>
      <c r="H7" s="26" t="s">
        <v>8</v>
      </c>
      <c r="I7" s="26" t="s">
        <v>8</v>
      </c>
      <c r="J7" s="24" t="s">
        <v>8</v>
      </c>
      <c r="K7" s="5"/>
    </row>
    <row r="8" spans="1:12" s="1" customFormat="1" ht="23.25" customHeight="1" x14ac:dyDescent="0.2">
      <c r="A8" s="5"/>
      <c r="B8" s="31" t="s">
        <v>9</v>
      </c>
      <c r="C8" s="28">
        <v>19.399999999999999</v>
      </c>
      <c r="D8" s="28">
        <v>160.1</v>
      </c>
      <c r="E8" s="28">
        <v>147.6</v>
      </c>
      <c r="F8" s="29">
        <v>12.5</v>
      </c>
      <c r="G8" s="28">
        <v>15.2</v>
      </c>
      <c r="H8" s="28">
        <v>83.5</v>
      </c>
      <c r="I8" s="28">
        <v>82.6</v>
      </c>
      <c r="J8" s="29">
        <v>0.9</v>
      </c>
      <c r="K8" s="5"/>
    </row>
    <row r="9" spans="1:12" s="1" customFormat="1" ht="23.25" customHeight="1" x14ac:dyDescent="0.2">
      <c r="A9" s="5"/>
      <c r="B9" s="31" t="s">
        <v>10</v>
      </c>
      <c r="C9" s="28">
        <v>21.1</v>
      </c>
      <c r="D9" s="28">
        <v>163.9</v>
      </c>
      <c r="E9" s="28">
        <v>155.80000000000001</v>
      </c>
      <c r="F9" s="29">
        <v>8.1</v>
      </c>
      <c r="G9" s="28">
        <v>16</v>
      </c>
      <c r="H9" s="28">
        <v>100.6</v>
      </c>
      <c r="I9" s="28">
        <v>99.1</v>
      </c>
      <c r="J9" s="29">
        <v>1.5</v>
      </c>
      <c r="K9" s="5"/>
    </row>
    <row r="10" spans="1:12" s="1" customFormat="1" ht="23.25" customHeight="1" x14ac:dyDescent="0.2">
      <c r="A10" s="5"/>
      <c r="B10" s="31" t="s">
        <v>11</v>
      </c>
      <c r="C10" s="28">
        <v>19.8</v>
      </c>
      <c r="D10" s="28">
        <v>164.3</v>
      </c>
      <c r="E10" s="28">
        <v>150.6</v>
      </c>
      <c r="F10" s="29">
        <v>13.7</v>
      </c>
      <c r="G10" s="28">
        <v>16</v>
      </c>
      <c r="H10" s="28">
        <v>101.3</v>
      </c>
      <c r="I10" s="28">
        <v>100</v>
      </c>
      <c r="J10" s="29">
        <v>1.3</v>
      </c>
      <c r="K10" s="5"/>
    </row>
    <row r="11" spans="1:12" s="1" customFormat="1" ht="23.25" customHeight="1" x14ac:dyDescent="0.2">
      <c r="A11" s="5"/>
      <c r="B11" s="32" t="s">
        <v>12</v>
      </c>
      <c r="C11" s="28">
        <v>17.399999999999999</v>
      </c>
      <c r="D11" s="28">
        <v>145.1</v>
      </c>
      <c r="E11" s="28">
        <v>137.1</v>
      </c>
      <c r="F11" s="29">
        <v>8</v>
      </c>
      <c r="G11" s="28">
        <v>15.4</v>
      </c>
      <c r="H11" s="28">
        <v>110.2</v>
      </c>
      <c r="I11" s="28">
        <v>109.7</v>
      </c>
      <c r="J11" s="29">
        <v>0.5</v>
      </c>
      <c r="K11" s="5"/>
    </row>
    <row r="12" spans="1:12" s="1" customFormat="1" ht="23.25" customHeight="1" x14ac:dyDescent="0.2">
      <c r="A12" s="5"/>
      <c r="B12" s="31" t="s">
        <v>13</v>
      </c>
      <c r="C12" s="28">
        <v>18.399999999999999</v>
      </c>
      <c r="D12" s="28">
        <v>156.19999999999999</v>
      </c>
      <c r="E12" s="28">
        <v>146.19999999999999</v>
      </c>
      <c r="F12" s="29">
        <v>10</v>
      </c>
      <c r="G12" s="28">
        <v>16.100000000000001</v>
      </c>
      <c r="H12" s="28">
        <v>100.1</v>
      </c>
      <c r="I12" s="28">
        <v>97.5</v>
      </c>
      <c r="J12" s="29">
        <v>2.6</v>
      </c>
      <c r="K12" s="5"/>
    </row>
    <row r="13" spans="1:12" s="1" customFormat="1" ht="23.25" customHeight="1" x14ac:dyDescent="0.2">
      <c r="A13" s="5"/>
      <c r="B13" s="31" t="s">
        <v>14</v>
      </c>
      <c r="C13" s="28">
        <v>21.6</v>
      </c>
      <c r="D13" s="28">
        <v>198.7</v>
      </c>
      <c r="E13" s="28">
        <v>159</v>
      </c>
      <c r="F13" s="29">
        <v>39.700000000000003</v>
      </c>
      <c r="G13" s="28">
        <v>17.899999999999999</v>
      </c>
      <c r="H13" s="28">
        <v>94.6</v>
      </c>
      <c r="I13" s="28">
        <v>94.6</v>
      </c>
      <c r="J13" s="29">
        <v>0</v>
      </c>
      <c r="K13" s="5"/>
    </row>
    <row r="14" spans="1:12" s="1" customFormat="1" ht="23.25" customHeight="1" x14ac:dyDescent="0.2">
      <c r="A14" s="5"/>
      <c r="B14" s="31" t="s">
        <v>15</v>
      </c>
      <c r="C14" s="28">
        <v>20.100000000000001</v>
      </c>
      <c r="D14" s="28">
        <v>169.9</v>
      </c>
      <c r="E14" s="28">
        <v>156.1</v>
      </c>
      <c r="F14" s="29">
        <v>13.8</v>
      </c>
      <c r="G14" s="28">
        <v>16.399999999999999</v>
      </c>
      <c r="H14" s="28">
        <v>94</v>
      </c>
      <c r="I14" s="28">
        <v>93.2</v>
      </c>
      <c r="J14" s="29">
        <v>0.8</v>
      </c>
      <c r="K14" s="5"/>
    </row>
    <row r="15" spans="1:12" s="1" customFormat="1" ht="23.25" customHeight="1" x14ac:dyDescent="0.2">
      <c r="A15" s="5"/>
      <c r="B15" s="31" t="s">
        <v>16</v>
      </c>
      <c r="C15" s="28">
        <v>16.899999999999999</v>
      </c>
      <c r="D15" s="28">
        <v>136</v>
      </c>
      <c r="E15" s="28">
        <v>124.2</v>
      </c>
      <c r="F15" s="29">
        <v>11.8</v>
      </c>
      <c r="G15" s="28">
        <v>16.8</v>
      </c>
      <c r="H15" s="28">
        <v>92.3</v>
      </c>
      <c r="I15" s="28">
        <v>90.9</v>
      </c>
      <c r="J15" s="29">
        <v>1.4</v>
      </c>
      <c r="K15" s="5"/>
    </row>
    <row r="16" spans="1:12" s="1" customFormat="1" ht="23.25" customHeight="1" x14ac:dyDescent="0.2">
      <c r="A16" s="5"/>
      <c r="B16" s="31" t="s">
        <v>17</v>
      </c>
      <c r="C16" s="28">
        <v>19.100000000000001</v>
      </c>
      <c r="D16" s="28">
        <v>164.4</v>
      </c>
      <c r="E16" s="28">
        <v>157.1</v>
      </c>
      <c r="F16" s="29">
        <v>7.3</v>
      </c>
      <c r="G16" s="28">
        <v>13.9</v>
      </c>
      <c r="H16" s="28">
        <v>77.8</v>
      </c>
      <c r="I16" s="28">
        <v>77.7</v>
      </c>
      <c r="J16" s="29">
        <v>0.1</v>
      </c>
      <c r="K16" s="5"/>
    </row>
    <row r="17" spans="1:11" s="1" customFormat="1" ht="23.25" customHeight="1" x14ac:dyDescent="0.2">
      <c r="A17" s="5"/>
      <c r="B17" s="34" t="s">
        <v>18</v>
      </c>
      <c r="C17" s="28">
        <v>19.100000000000001</v>
      </c>
      <c r="D17" s="28">
        <v>158.5</v>
      </c>
      <c r="E17" s="28">
        <v>149</v>
      </c>
      <c r="F17" s="29">
        <v>9.5</v>
      </c>
      <c r="G17" s="28">
        <v>19.100000000000001</v>
      </c>
      <c r="H17" s="28">
        <v>99.5</v>
      </c>
      <c r="I17" s="28">
        <v>98.2</v>
      </c>
      <c r="J17" s="29">
        <v>1.3</v>
      </c>
      <c r="K17" s="5"/>
    </row>
    <row r="18" spans="1:11" s="1" customFormat="1" ht="23.25" customHeight="1" x14ac:dyDescent="0.2">
      <c r="A18" s="5"/>
      <c r="B18" s="31" t="s">
        <v>19</v>
      </c>
      <c r="C18" s="28">
        <v>19.8</v>
      </c>
      <c r="D18" s="28">
        <v>150.80000000000001</v>
      </c>
      <c r="E18" s="28">
        <v>149.4</v>
      </c>
      <c r="F18" s="29">
        <v>1.4</v>
      </c>
      <c r="G18" s="28">
        <v>13</v>
      </c>
      <c r="H18" s="28">
        <v>62</v>
      </c>
      <c r="I18" s="28">
        <v>61.5</v>
      </c>
      <c r="J18" s="29">
        <v>0.5</v>
      </c>
      <c r="K18" s="5"/>
    </row>
    <row r="19" spans="1:11" s="1" customFormat="1" ht="23.25" customHeight="1" x14ac:dyDescent="0.2">
      <c r="A19" s="5"/>
      <c r="B19" s="33" t="s">
        <v>20</v>
      </c>
      <c r="C19" s="28">
        <v>19.600000000000001</v>
      </c>
      <c r="D19" s="28">
        <v>165</v>
      </c>
      <c r="E19" s="28">
        <v>150.69999999999999</v>
      </c>
      <c r="F19" s="29">
        <v>14.3</v>
      </c>
      <c r="G19" s="28">
        <v>12.7</v>
      </c>
      <c r="H19" s="28">
        <v>77.099999999999994</v>
      </c>
      <c r="I19" s="28">
        <v>73.8</v>
      </c>
      <c r="J19" s="29">
        <v>3.3</v>
      </c>
      <c r="K19" s="5"/>
    </row>
    <row r="20" spans="1:11" s="1" customFormat="1" ht="23.25" customHeight="1" x14ac:dyDescent="0.2">
      <c r="A20" s="5"/>
      <c r="B20" s="31" t="s">
        <v>21</v>
      </c>
      <c r="C20" s="28">
        <v>17.100000000000001</v>
      </c>
      <c r="D20" s="28">
        <v>149.4</v>
      </c>
      <c r="E20" s="28">
        <v>130.1</v>
      </c>
      <c r="F20" s="29">
        <v>19.3</v>
      </c>
      <c r="G20" s="28">
        <v>14.1</v>
      </c>
      <c r="H20" s="28">
        <v>72.5</v>
      </c>
      <c r="I20" s="28">
        <v>72.400000000000006</v>
      </c>
      <c r="J20" s="29">
        <v>0.1</v>
      </c>
      <c r="K20" s="5"/>
    </row>
    <row r="21" spans="1:11" s="1" customFormat="1" ht="23.25" customHeight="1" x14ac:dyDescent="0.2">
      <c r="A21" s="5"/>
      <c r="B21" s="31" t="s">
        <v>22</v>
      </c>
      <c r="C21" s="28">
        <v>18.8</v>
      </c>
      <c r="D21" s="28">
        <v>149.80000000000001</v>
      </c>
      <c r="E21" s="28">
        <v>144.4</v>
      </c>
      <c r="F21" s="29">
        <v>5.4</v>
      </c>
      <c r="G21" s="28">
        <v>15.6</v>
      </c>
      <c r="H21" s="28">
        <v>87.5</v>
      </c>
      <c r="I21" s="28">
        <v>86.6</v>
      </c>
      <c r="J21" s="29">
        <v>0.9</v>
      </c>
      <c r="K21" s="5"/>
    </row>
    <row r="22" spans="1:11" s="1" customFormat="1" ht="23.25" customHeight="1" x14ac:dyDescent="0.2">
      <c r="A22" s="5"/>
      <c r="B22" s="31" t="s">
        <v>23</v>
      </c>
      <c r="C22" s="28">
        <v>18.399999999999999</v>
      </c>
      <c r="D22" s="28">
        <v>145.1</v>
      </c>
      <c r="E22" s="28">
        <v>140.5</v>
      </c>
      <c r="F22" s="29">
        <v>4.5999999999999996</v>
      </c>
      <c r="G22" s="28">
        <v>20.399999999999999</v>
      </c>
      <c r="H22" s="28">
        <v>149.6</v>
      </c>
      <c r="I22" s="28">
        <v>148.69999999999999</v>
      </c>
      <c r="J22" s="29">
        <v>0.9</v>
      </c>
      <c r="K22" s="5"/>
    </row>
    <row r="23" spans="1:11" s="1" customFormat="1" ht="23.25" customHeight="1" x14ac:dyDescent="0.2">
      <c r="A23" s="5"/>
      <c r="B23" s="36" t="s">
        <v>24</v>
      </c>
      <c r="C23" s="37">
        <v>19</v>
      </c>
      <c r="D23" s="38">
        <v>153.4</v>
      </c>
      <c r="E23" s="38">
        <v>144</v>
      </c>
      <c r="F23" s="39">
        <v>9.4</v>
      </c>
      <c r="G23" s="38">
        <v>16</v>
      </c>
      <c r="H23" s="38">
        <v>86.2</v>
      </c>
      <c r="I23" s="38">
        <v>84.6</v>
      </c>
      <c r="J23" s="39">
        <v>1.6</v>
      </c>
      <c r="K23" s="5"/>
    </row>
    <row r="24" spans="1:11" s="1" customFormat="1" ht="31.5" customHeight="1" x14ac:dyDescent="0.2">
      <c r="A24" s="5"/>
      <c r="B24" s="40"/>
      <c r="C24" s="41"/>
      <c r="D24" s="41"/>
      <c r="E24" s="41"/>
      <c r="F24" s="41"/>
      <c r="G24" s="41"/>
      <c r="H24" s="41"/>
      <c r="I24" s="41"/>
      <c r="J24" s="41"/>
    </row>
    <row r="25" spans="1:11" s="1" customFormat="1" ht="31.5" customHeight="1" x14ac:dyDescent="0.2">
      <c r="A25" s="5"/>
      <c r="B25" s="6" t="s">
        <v>25</v>
      </c>
      <c r="C25" s="6"/>
      <c r="D25" s="6"/>
      <c r="E25" s="6"/>
      <c r="F25" s="6"/>
      <c r="G25" s="6"/>
      <c r="H25" s="6"/>
      <c r="I25" s="6"/>
      <c r="J25" s="6"/>
    </row>
    <row r="26" spans="1:11" s="1" customFormat="1" ht="23.25" customHeight="1" x14ac:dyDescent="0.2">
      <c r="A26" s="5"/>
      <c r="B26" s="42"/>
      <c r="C26" s="8" t="s">
        <v>1</v>
      </c>
      <c r="D26" s="9"/>
      <c r="E26" s="9"/>
      <c r="F26" s="10"/>
      <c r="G26" s="11" t="s">
        <v>2</v>
      </c>
      <c r="H26" s="11"/>
      <c r="I26" s="11"/>
      <c r="J26" s="12"/>
      <c r="K26" s="5"/>
    </row>
    <row r="27" spans="1:11" s="1" customFormat="1" ht="23.25" customHeight="1" x14ac:dyDescent="0.2">
      <c r="A27" s="5"/>
      <c r="B27" s="43"/>
      <c r="C27" s="47" t="s">
        <v>3</v>
      </c>
      <c r="D27" s="49" t="s">
        <v>4</v>
      </c>
      <c r="E27" s="14"/>
      <c r="F27" s="14"/>
      <c r="G27" s="47" t="s">
        <v>3</v>
      </c>
      <c r="H27" s="49" t="s">
        <v>4</v>
      </c>
      <c r="I27" s="15"/>
      <c r="J27" s="16"/>
      <c r="K27" s="5"/>
    </row>
    <row r="28" spans="1:11" s="1" customFormat="1" ht="23.25" customHeight="1" x14ac:dyDescent="0.2">
      <c r="A28" s="5"/>
      <c r="B28" s="43"/>
      <c r="C28" s="48"/>
      <c r="D28" s="50"/>
      <c r="E28" s="18" t="s">
        <v>5</v>
      </c>
      <c r="F28" s="18" t="s">
        <v>6</v>
      </c>
      <c r="G28" s="48"/>
      <c r="H28" s="50"/>
      <c r="I28" s="18" t="s">
        <v>5</v>
      </c>
      <c r="J28" s="19" t="s">
        <v>6</v>
      </c>
      <c r="K28" s="5"/>
    </row>
    <row r="29" spans="1:11" s="1" customFormat="1" ht="23.25" customHeight="1" x14ac:dyDescent="0.2">
      <c r="A29" s="5"/>
      <c r="B29" s="20"/>
      <c r="C29" s="21" t="s">
        <v>7</v>
      </c>
      <c r="D29" s="22" t="s">
        <v>8</v>
      </c>
      <c r="E29" s="22" t="s">
        <v>8</v>
      </c>
      <c r="F29" s="24" t="s">
        <v>8</v>
      </c>
      <c r="G29" s="25" t="s">
        <v>7</v>
      </c>
      <c r="H29" s="26" t="s">
        <v>8</v>
      </c>
      <c r="I29" s="26" t="s">
        <v>8</v>
      </c>
      <c r="J29" s="24" t="s">
        <v>8</v>
      </c>
      <c r="K29" s="5"/>
    </row>
    <row r="30" spans="1:11" s="1" customFormat="1" ht="23.25" customHeight="1" x14ac:dyDescent="0.2">
      <c r="A30" s="5"/>
      <c r="B30" s="30" t="s">
        <v>9</v>
      </c>
      <c r="C30" s="28">
        <v>18.8</v>
      </c>
      <c r="D30" s="28">
        <v>156</v>
      </c>
      <c r="E30" s="28">
        <v>143.69999999999999</v>
      </c>
      <c r="F30" s="29">
        <v>12.3</v>
      </c>
      <c r="G30" s="28">
        <v>15.9</v>
      </c>
      <c r="H30" s="28">
        <v>89.8</v>
      </c>
      <c r="I30" s="28">
        <v>88.6</v>
      </c>
      <c r="J30" s="29">
        <v>1.2</v>
      </c>
      <c r="K30" s="5"/>
    </row>
    <row r="31" spans="1:11" s="1" customFormat="1" ht="23.25" customHeight="1" x14ac:dyDescent="0.2">
      <c r="A31" s="5"/>
      <c r="B31" s="30" t="s">
        <v>10</v>
      </c>
      <c r="C31" s="28">
        <v>20.100000000000001</v>
      </c>
      <c r="D31" s="28">
        <v>161.9</v>
      </c>
      <c r="E31" s="28">
        <v>153.6</v>
      </c>
      <c r="F31" s="29">
        <v>8.3000000000000007</v>
      </c>
      <c r="G31" s="28">
        <v>21.3</v>
      </c>
      <c r="H31" s="28">
        <v>115.1</v>
      </c>
      <c r="I31" s="28">
        <v>115.1</v>
      </c>
      <c r="J31" s="29">
        <v>0</v>
      </c>
      <c r="K31" s="5"/>
    </row>
    <row r="32" spans="1:11" s="1" customFormat="1" ht="23.25" customHeight="1" x14ac:dyDescent="0.2">
      <c r="A32" s="5"/>
      <c r="B32" s="30" t="s">
        <v>11</v>
      </c>
      <c r="C32" s="28">
        <v>19.5</v>
      </c>
      <c r="D32" s="28">
        <v>162.80000000000001</v>
      </c>
      <c r="E32" s="28">
        <v>149.69999999999999</v>
      </c>
      <c r="F32" s="29">
        <v>13.1</v>
      </c>
      <c r="G32" s="28">
        <v>17.399999999999999</v>
      </c>
      <c r="H32" s="28">
        <v>106.5</v>
      </c>
      <c r="I32" s="28">
        <v>104</v>
      </c>
      <c r="J32" s="29">
        <v>2.5</v>
      </c>
      <c r="K32" s="5"/>
    </row>
    <row r="33" spans="1:11" s="1" customFormat="1" ht="23.25" customHeight="1" x14ac:dyDescent="0.2">
      <c r="A33" s="5"/>
      <c r="B33" s="33" t="s">
        <v>12</v>
      </c>
      <c r="C33" s="28">
        <v>17.100000000000001</v>
      </c>
      <c r="D33" s="28">
        <v>147.5</v>
      </c>
      <c r="E33" s="28">
        <v>135.69999999999999</v>
      </c>
      <c r="F33" s="29">
        <v>11.8</v>
      </c>
      <c r="G33" s="28">
        <v>14.2</v>
      </c>
      <c r="H33" s="28">
        <v>112.3</v>
      </c>
      <c r="I33" s="28">
        <v>111.5</v>
      </c>
      <c r="J33" s="29">
        <v>0.8</v>
      </c>
      <c r="K33" s="5"/>
    </row>
    <row r="34" spans="1:11" s="1" customFormat="1" ht="23.25" customHeight="1" x14ac:dyDescent="0.2">
      <c r="A34" s="5"/>
      <c r="B34" s="30" t="s">
        <v>13</v>
      </c>
      <c r="C34" s="28">
        <v>18</v>
      </c>
      <c r="D34" s="28">
        <v>150.4</v>
      </c>
      <c r="E34" s="28">
        <v>141.30000000000001</v>
      </c>
      <c r="F34" s="29">
        <v>9.1</v>
      </c>
      <c r="G34" s="28">
        <v>16.5</v>
      </c>
      <c r="H34" s="28">
        <v>107.3</v>
      </c>
      <c r="I34" s="28">
        <v>103.8</v>
      </c>
      <c r="J34" s="29">
        <v>3.5</v>
      </c>
      <c r="K34" s="5"/>
    </row>
    <row r="35" spans="1:11" s="1" customFormat="1" ht="23.25" customHeight="1" x14ac:dyDescent="0.2">
      <c r="A35" s="5"/>
      <c r="B35" s="30" t="s">
        <v>14</v>
      </c>
      <c r="C35" s="28">
        <v>21.2</v>
      </c>
      <c r="D35" s="28">
        <v>184.3</v>
      </c>
      <c r="E35" s="28">
        <v>152.30000000000001</v>
      </c>
      <c r="F35" s="29">
        <v>32</v>
      </c>
      <c r="G35" s="28">
        <v>19.3</v>
      </c>
      <c r="H35" s="28">
        <v>85</v>
      </c>
      <c r="I35" s="28">
        <v>85</v>
      </c>
      <c r="J35" s="29">
        <v>0</v>
      </c>
      <c r="K35" s="5"/>
    </row>
    <row r="36" spans="1:11" s="1" customFormat="1" ht="23.25" customHeight="1" x14ac:dyDescent="0.2">
      <c r="A36" s="5"/>
      <c r="B36" s="30" t="s">
        <v>15</v>
      </c>
      <c r="C36" s="28">
        <v>19.5</v>
      </c>
      <c r="D36" s="28">
        <v>162.4</v>
      </c>
      <c r="E36" s="28">
        <v>151.19999999999999</v>
      </c>
      <c r="F36" s="29">
        <v>11.2</v>
      </c>
      <c r="G36" s="28">
        <v>17</v>
      </c>
      <c r="H36" s="28">
        <v>98.5</v>
      </c>
      <c r="I36" s="28">
        <v>97.6</v>
      </c>
      <c r="J36" s="29">
        <v>0.9</v>
      </c>
      <c r="K36" s="5"/>
    </row>
    <row r="37" spans="1:11" s="1" customFormat="1" ht="23.25" customHeight="1" x14ac:dyDescent="0.2">
      <c r="A37" s="5"/>
      <c r="B37" s="30" t="s">
        <v>16</v>
      </c>
      <c r="C37" s="28">
        <v>17.100000000000001</v>
      </c>
      <c r="D37" s="28">
        <v>132.6</v>
      </c>
      <c r="E37" s="28">
        <v>122</v>
      </c>
      <c r="F37" s="29">
        <v>10.6</v>
      </c>
      <c r="G37" s="28">
        <v>15.7</v>
      </c>
      <c r="H37" s="28">
        <v>85.3</v>
      </c>
      <c r="I37" s="28">
        <v>77.5</v>
      </c>
      <c r="J37" s="29">
        <v>7.8</v>
      </c>
      <c r="K37" s="5"/>
    </row>
    <row r="38" spans="1:11" s="1" customFormat="1" ht="23.25" customHeight="1" x14ac:dyDescent="0.2">
      <c r="A38" s="5"/>
      <c r="B38" s="30" t="s">
        <v>17</v>
      </c>
      <c r="C38" s="28">
        <v>19.2</v>
      </c>
      <c r="D38" s="28">
        <v>157</v>
      </c>
      <c r="E38" s="28">
        <v>150</v>
      </c>
      <c r="F38" s="29">
        <v>7</v>
      </c>
      <c r="G38" s="28">
        <v>16.7</v>
      </c>
      <c r="H38" s="28">
        <v>105.3</v>
      </c>
      <c r="I38" s="28">
        <v>105.2</v>
      </c>
      <c r="J38" s="29">
        <v>0.1</v>
      </c>
      <c r="K38" s="5"/>
    </row>
    <row r="39" spans="1:11" s="1" customFormat="1" ht="23.25" customHeight="1" x14ac:dyDescent="0.2">
      <c r="A39" s="5"/>
      <c r="B39" s="35" t="s">
        <v>18</v>
      </c>
      <c r="C39" s="28">
        <v>19.5</v>
      </c>
      <c r="D39" s="28">
        <v>168.2</v>
      </c>
      <c r="E39" s="28">
        <v>152.69999999999999</v>
      </c>
      <c r="F39" s="29">
        <v>15.5</v>
      </c>
      <c r="G39" s="28">
        <v>14.1</v>
      </c>
      <c r="H39" s="28">
        <v>96</v>
      </c>
      <c r="I39" s="28">
        <v>96</v>
      </c>
      <c r="J39" s="29">
        <v>0</v>
      </c>
      <c r="K39" s="5"/>
    </row>
    <row r="40" spans="1:11" s="1" customFormat="1" ht="23.25" customHeight="1" x14ac:dyDescent="0.2">
      <c r="A40" s="5"/>
      <c r="B40" s="30" t="s">
        <v>19</v>
      </c>
      <c r="C40" s="28">
        <v>21.3</v>
      </c>
      <c r="D40" s="28">
        <v>172.3</v>
      </c>
      <c r="E40" s="28">
        <v>162.1</v>
      </c>
      <c r="F40" s="29">
        <v>10.199999999999999</v>
      </c>
      <c r="G40" s="28">
        <v>12.7</v>
      </c>
      <c r="H40" s="28">
        <v>65.7</v>
      </c>
      <c r="I40" s="28">
        <v>64.099999999999994</v>
      </c>
      <c r="J40" s="29">
        <v>1.6</v>
      </c>
      <c r="K40" s="5"/>
    </row>
    <row r="41" spans="1:11" s="1" customFormat="1" ht="23.25" customHeight="1" x14ac:dyDescent="0.2">
      <c r="A41" s="5"/>
      <c r="B41" s="33" t="s">
        <v>20</v>
      </c>
      <c r="C41" s="28">
        <v>18.8</v>
      </c>
      <c r="D41" s="28">
        <v>162.80000000000001</v>
      </c>
      <c r="E41" s="28">
        <v>154.1</v>
      </c>
      <c r="F41" s="28">
        <v>8.6999999999999993</v>
      </c>
      <c r="G41" s="28">
        <v>12.4</v>
      </c>
      <c r="H41" s="28">
        <v>77.5</v>
      </c>
      <c r="I41" s="28">
        <v>77.5</v>
      </c>
      <c r="J41" s="29">
        <v>0</v>
      </c>
      <c r="K41" s="5"/>
    </row>
    <row r="42" spans="1:11" s="1" customFormat="1" ht="23.25" customHeight="1" x14ac:dyDescent="0.2">
      <c r="A42" s="5"/>
      <c r="B42" s="30" t="s">
        <v>21</v>
      </c>
      <c r="C42" s="28">
        <v>16.399999999999999</v>
      </c>
      <c r="D42" s="28">
        <v>145.9</v>
      </c>
      <c r="E42" s="28">
        <v>124.4</v>
      </c>
      <c r="F42" s="29">
        <v>21.5</v>
      </c>
      <c r="G42" s="28">
        <v>14.6</v>
      </c>
      <c r="H42" s="28">
        <v>75.099999999999994</v>
      </c>
      <c r="I42" s="28">
        <v>74.900000000000006</v>
      </c>
      <c r="J42" s="29">
        <v>0.2</v>
      </c>
      <c r="K42" s="5"/>
    </row>
    <row r="43" spans="1:11" s="1" customFormat="1" ht="23.25" customHeight="1" x14ac:dyDescent="0.2">
      <c r="A43" s="5"/>
      <c r="B43" s="30" t="s">
        <v>22</v>
      </c>
      <c r="C43" s="28">
        <v>18.2</v>
      </c>
      <c r="D43" s="28">
        <v>146.4</v>
      </c>
      <c r="E43" s="28">
        <v>140.9</v>
      </c>
      <c r="F43" s="29">
        <v>5.5</v>
      </c>
      <c r="G43" s="28">
        <v>16.3</v>
      </c>
      <c r="H43" s="28">
        <v>95.1</v>
      </c>
      <c r="I43" s="28">
        <v>94.1</v>
      </c>
      <c r="J43" s="29">
        <v>1</v>
      </c>
      <c r="K43" s="5"/>
    </row>
    <row r="44" spans="1:11" s="1" customFormat="1" ht="23.25" customHeight="1" x14ac:dyDescent="0.2">
      <c r="A44" s="5"/>
      <c r="B44" s="30" t="s">
        <v>23</v>
      </c>
      <c r="C44" s="28">
        <v>18</v>
      </c>
      <c r="D44" s="28">
        <v>139.9</v>
      </c>
      <c r="E44" s="28">
        <v>135.1</v>
      </c>
      <c r="F44" s="29">
        <v>4.8</v>
      </c>
      <c r="G44" s="28">
        <v>13</v>
      </c>
      <c r="H44" s="28">
        <v>88.5</v>
      </c>
      <c r="I44" s="28">
        <v>86.7</v>
      </c>
      <c r="J44" s="29">
        <v>1.8</v>
      </c>
      <c r="K44" s="5"/>
    </row>
    <row r="45" spans="1:11" s="1" customFormat="1" ht="23.25" customHeight="1" x14ac:dyDescent="0.2">
      <c r="A45" s="5"/>
      <c r="B45" s="44" t="s">
        <v>24</v>
      </c>
      <c r="C45" s="38">
        <v>18.5</v>
      </c>
      <c r="D45" s="38">
        <v>152</v>
      </c>
      <c r="E45" s="38">
        <v>141.4</v>
      </c>
      <c r="F45" s="39">
        <v>10.6</v>
      </c>
      <c r="G45" s="38">
        <v>15.8</v>
      </c>
      <c r="H45" s="38">
        <v>84.1</v>
      </c>
      <c r="I45" s="38">
        <v>82.4</v>
      </c>
      <c r="J45" s="39">
        <v>1.7</v>
      </c>
      <c r="K45" s="5"/>
    </row>
    <row r="46" spans="1:11" s="1" customFormat="1" ht="22.5" customHeight="1" x14ac:dyDescent="0.2">
      <c r="A46" s="5"/>
      <c r="B46" s="5"/>
      <c r="C46" s="45"/>
      <c r="D46" s="45"/>
      <c r="E46" s="45"/>
      <c r="F46" s="45"/>
      <c r="G46" s="45"/>
      <c r="H46" s="45"/>
      <c r="I46" s="45"/>
      <c r="J46" s="45"/>
    </row>
    <row r="47" spans="1:11" ht="22.5" customHeight="1" x14ac:dyDescent="0.2">
      <c r="B47" s="1"/>
      <c r="C47" s="1"/>
      <c r="D47" s="1"/>
      <c r="E47" s="1"/>
      <c r="F47" s="1"/>
      <c r="G47" s="1"/>
      <c r="H47" s="1"/>
      <c r="I47" s="1"/>
      <c r="J47" s="1"/>
    </row>
  </sheetData>
  <mergeCells count="8">
    <mergeCell ref="C27:C28"/>
    <mergeCell ref="D27:D28"/>
    <mergeCell ref="G27:G28"/>
    <mergeCell ref="H27:H28"/>
    <mergeCell ref="C5:C6"/>
    <mergeCell ref="D5:D6"/>
    <mergeCell ref="G5:G6"/>
    <mergeCell ref="H5:H6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8" orientation="portrait" blackAndWhite="1" cellComments="atEnd" r:id="rId1"/>
  <headerFooter scaleWithDoc="0" alignWithMargins="0"/>
  <colBreaks count="1" manualBreakCount="1">
    <brk id="10" max="4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E2985-8C43-4F02-A115-35007FBC517D}">
  <sheetPr>
    <pageSetUpPr autoPageBreaks="0"/>
  </sheetPr>
  <dimension ref="A1:J47"/>
  <sheetViews>
    <sheetView showGridLines="0" view="pageBreakPreview" zoomScale="60" zoomScaleNormal="80" workbookViewId="0">
      <selection activeCell="N11" sqref="N11"/>
    </sheetView>
  </sheetViews>
  <sheetFormatPr defaultColWidth="10.77734375" defaultRowHeight="22.5" customHeight="1" x14ac:dyDescent="0.2"/>
  <cols>
    <col min="1" max="1" width="1.88671875" style="2" customWidth="1"/>
    <col min="2" max="2" width="27.44140625" style="2" customWidth="1"/>
    <col min="3" max="9" width="11.6640625" style="2" customWidth="1"/>
    <col min="10" max="10" width="11.44140625" style="2" customWidth="1"/>
    <col min="11" max="16384" width="10.77734375" style="2"/>
  </cols>
  <sheetData>
    <row r="1" spans="1:10" ht="23.25" customHeight="1" x14ac:dyDescent="0.2">
      <c r="B1" s="3" t="str">
        <f>"表４　就業形態別にみた労働時間（"&amp;[1]設定!D8&amp;DBCS([1]設定!E8)&amp;"年"&amp;DBCS([1]設定!F8)&amp;"月）"</f>
        <v>表４　就業形態別にみた労働時間（令和６年３月）</v>
      </c>
    </row>
    <row r="2" spans="1:10" ht="33" customHeight="1" x14ac:dyDescent="0.2">
      <c r="B2" s="1"/>
      <c r="C2" s="1"/>
      <c r="D2" s="1"/>
      <c r="E2" s="1"/>
      <c r="F2" s="1"/>
      <c r="G2" s="1"/>
      <c r="H2" s="1"/>
      <c r="I2" s="1"/>
      <c r="J2" s="1"/>
    </row>
    <row r="3" spans="1:10" s="1" customFormat="1" ht="23.25" customHeight="1" x14ac:dyDescent="0.2">
      <c r="A3" s="5"/>
      <c r="B3" s="6" t="s">
        <v>28</v>
      </c>
      <c r="C3" s="6"/>
      <c r="D3" s="6"/>
      <c r="E3" s="6"/>
      <c r="F3" s="6"/>
      <c r="G3" s="6"/>
      <c r="H3" s="6"/>
      <c r="I3" s="6"/>
      <c r="J3" s="6"/>
    </row>
    <row r="4" spans="1:10" s="1" customFormat="1" ht="23.25" customHeight="1" x14ac:dyDescent="0.2">
      <c r="A4" s="5"/>
      <c r="B4" s="7"/>
      <c r="C4" s="8" t="s">
        <v>29</v>
      </c>
      <c r="D4" s="9"/>
      <c r="E4" s="9"/>
      <c r="F4" s="10"/>
      <c r="G4" s="11" t="s">
        <v>30</v>
      </c>
      <c r="H4" s="11"/>
      <c r="I4" s="11"/>
      <c r="J4" s="12"/>
    </row>
    <row r="5" spans="1:10" s="1" customFormat="1" ht="23.25" customHeight="1" x14ac:dyDescent="0.2">
      <c r="A5" s="5"/>
      <c r="B5" s="13"/>
      <c r="C5" s="47" t="s">
        <v>31</v>
      </c>
      <c r="D5" s="49" t="s">
        <v>32</v>
      </c>
      <c r="E5" s="14"/>
      <c r="F5" s="14"/>
      <c r="G5" s="47" t="s">
        <v>31</v>
      </c>
      <c r="H5" s="49" t="s">
        <v>32</v>
      </c>
      <c r="I5" s="15"/>
      <c r="J5" s="16"/>
    </row>
    <row r="6" spans="1:10" s="1" customFormat="1" ht="23.25" customHeight="1" x14ac:dyDescent="0.2">
      <c r="A6" s="5"/>
      <c r="B6" s="17"/>
      <c r="C6" s="48"/>
      <c r="D6" s="50"/>
      <c r="E6" s="18" t="s">
        <v>33</v>
      </c>
      <c r="F6" s="18" t="s">
        <v>34</v>
      </c>
      <c r="G6" s="48"/>
      <c r="H6" s="50"/>
      <c r="I6" s="18" t="s">
        <v>33</v>
      </c>
      <c r="J6" s="19" t="s">
        <v>34</v>
      </c>
    </row>
    <row r="7" spans="1:10" s="1" customFormat="1" ht="23.25" customHeight="1" x14ac:dyDescent="0.2">
      <c r="A7" s="5"/>
      <c r="B7" s="20"/>
      <c r="C7" s="21" t="s">
        <v>35</v>
      </c>
      <c r="D7" s="22" t="s">
        <v>36</v>
      </c>
      <c r="E7" s="23" t="s">
        <v>36</v>
      </c>
      <c r="F7" s="24" t="s">
        <v>36</v>
      </c>
      <c r="G7" s="25" t="s">
        <v>35</v>
      </c>
      <c r="H7" s="26" t="s">
        <v>36</v>
      </c>
      <c r="I7" s="26" t="s">
        <v>36</v>
      </c>
      <c r="J7" s="24" t="s">
        <v>36</v>
      </c>
    </row>
    <row r="8" spans="1:10" s="1" customFormat="1" ht="23.25" customHeight="1" x14ac:dyDescent="0.2">
      <c r="A8" s="5"/>
      <c r="B8" s="31" t="str">
        <f>+[2]表１!B9</f>
        <v>調査産業計</v>
      </c>
      <c r="C8" s="28">
        <v>19.600000000000001</v>
      </c>
      <c r="D8" s="28">
        <v>162.6</v>
      </c>
      <c r="E8" s="28">
        <v>149.80000000000001</v>
      </c>
      <c r="F8" s="29">
        <v>12.8</v>
      </c>
      <c r="G8" s="28">
        <v>15.2</v>
      </c>
      <c r="H8" s="28">
        <v>83.6</v>
      </c>
      <c r="I8" s="28">
        <v>82.7</v>
      </c>
      <c r="J8" s="29">
        <v>0.9</v>
      </c>
    </row>
    <row r="9" spans="1:10" s="1" customFormat="1" ht="23.25" customHeight="1" x14ac:dyDescent="0.2">
      <c r="A9" s="5"/>
      <c r="B9" s="31" t="str">
        <f>+[2]表１!B10</f>
        <v>建設業</v>
      </c>
      <c r="C9" s="28">
        <v>20.399999999999999</v>
      </c>
      <c r="D9" s="28">
        <v>161.30000000000001</v>
      </c>
      <c r="E9" s="28">
        <v>152</v>
      </c>
      <c r="F9" s="29">
        <v>9.3000000000000007</v>
      </c>
      <c r="G9" s="28">
        <v>16.399999999999999</v>
      </c>
      <c r="H9" s="28">
        <v>99.7</v>
      </c>
      <c r="I9" s="28">
        <v>99.5</v>
      </c>
      <c r="J9" s="29">
        <v>0.2</v>
      </c>
    </row>
    <row r="10" spans="1:10" s="1" customFormat="1" ht="23.25" customHeight="1" x14ac:dyDescent="0.2">
      <c r="A10" s="5"/>
      <c r="B10" s="31" t="str">
        <f>+[2]表１!B11</f>
        <v>製造業</v>
      </c>
      <c r="C10" s="28">
        <v>19.7</v>
      </c>
      <c r="D10" s="28">
        <v>164.7</v>
      </c>
      <c r="E10" s="28">
        <v>151.30000000000001</v>
      </c>
      <c r="F10" s="29">
        <v>13.4</v>
      </c>
      <c r="G10" s="28">
        <v>16.2</v>
      </c>
      <c r="H10" s="28">
        <v>102.5</v>
      </c>
      <c r="I10" s="28">
        <v>100.9</v>
      </c>
      <c r="J10" s="29">
        <v>1.6</v>
      </c>
    </row>
    <row r="11" spans="1:10" s="1" customFormat="1" ht="23.25" customHeight="1" x14ac:dyDescent="0.2">
      <c r="A11" s="5"/>
      <c r="B11" s="32" t="str">
        <f>+[2]表１!B12</f>
        <v>電気・ガス・熱供給・水道業</v>
      </c>
      <c r="C11" s="28">
        <v>18.399999999999999</v>
      </c>
      <c r="D11" s="28">
        <v>146.1</v>
      </c>
      <c r="E11" s="28">
        <v>137.69999999999999</v>
      </c>
      <c r="F11" s="29">
        <v>8.4</v>
      </c>
      <c r="G11" s="28">
        <v>17.100000000000001</v>
      </c>
      <c r="H11" s="28">
        <v>104.4</v>
      </c>
      <c r="I11" s="28">
        <v>104.4</v>
      </c>
      <c r="J11" s="29">
        <v>0</v>
      </c>
    </row>
    <row r="12" spans="1:10" s="1" customFormat="1" ht="23.25" customHeight="1" x14ac:dyDescent="0.2">
      <c r="A12" s="5"/>
      <c r="B12" s="31" t="str">
        <f>+[2]表１!B13</f>
        <v>情報通信業</v>
      </c>
      <c r="C12" s="28">
        <v>19.100000000000001</v>
      </c>
      <c r="D12" s="28">
        <v>161.6</v>
      </c>
      <c r="E12" s="28">
        <v>150.4</v>
      </c>
      <c r="F12" s="29">
        <v>11.2</v>
      </c>
      <c r="G12" s="28">
        <v>17.3</v>
      </c>
      <c r="H12" s="28">
        <v>105.8</v>
      </c>
      <c r="I12" s="28">
        <v>101.4</v>
      </c>
      <c r="J12" s="29">
        <v>4.4000000000000004</v>
      </c>
    </row>
    <row r="13" spans="1:10" s="1" customFormat="1" ht="23.25" customHeight="1" x14ac:dyDescent="0.2">
      <c r="A13" s="5"/>
      <c r="B13" s="31" t="str">
        <f>+[2]表１!B14</f>
        <v>運輸業，郵便業</v>
      </c>
      <c r="C13" s="28">
        <v>21.2</v>
      </c>
      <c r="D13" s="28">
        <v>193.4</v>
      </c>
      <c r="E13" s="28">
        <v>159.30000000000001</v>
      </c>
      <c r="F13" s="29">
        <v>34.1</v>
      </c>
      <c r="G13" s="28">
        <v>17.7</v>
      </c>
      <c r="H13" s="28">
        <v>88.3</v>
      </c>
      <c r="I13" s="28">
        <v>88.3</v>
      </c>
      <c r="J13" s="29">
        <v>0</v>
      </c>
    </row>
    <row r="14" spans="1:10" s="1" customFormat="1" ht="23.25" customHeight="1" x14ac:dyDescent="0.2">
      <c r="A14" s="5"/>
      <c r="B14" s="31" t="str">
        <f>+[2]表１!B15</f>
        <v>卸売業，小売業</v>
      </c>
      <c r="C14" s="28">
        <v>20.5</v>
      </c>
      <c r="D14" s="28">
        <v>174</v>
      </c>
      <c r="E14" s="28">
        <v>160.1</v>
      </c>
      <c r="F14" s="29">
        <v>13.9</v>
      </c>
      <c r="G14" s="28">
        <v>16.399999999999999</v>
      </c>
      <c r="H14" s="28">
        <v>96</v>
      </c>
      <c r="I14" s="28">
        <v>94.9</v>
      </c>
      <c r="J14" s="29">
        <v>1.1000000000000001</v>
      </c>
    </row>
    <row r="15" spans="1:10" s="1" customFormat="1" ht="23.25" customHeight="1" x14ac:dyDescent="0.2">
      <c r="A15" s="5"/>
      <c r="B15" s="31" t="str">
        <f>+[2]表１!B16</f>
        <v>金融業，保険業</v>
      </c>
      <c r="C15" s="28">
        <v>18.399999999999999</v>
      </c>
      <c r="D15" s="28">
        <v>151</v>
      </c>
      <c r="E15" s="28">
        <v>135.4</v>
      </c>
      <c r="F15" s="29">
        <v>15.6</v>
      </c>
      <c r="G15" s="28">
        <v>17.399999999999999</v>
      </c>
      <c r="H15" s="28">
        <v>92.1</v>
      </c>
      <c r="I15" s="28">
        <v>91</v>
      </c>
      <c r="J15" s="29">
        <v>1.1000000000000001</v>
      </c>
    </row>
    <row r="16" spans="1:10" s="1" customFormat="1" ht="23.25" customHeight="1" x14ac:dyDescent="0.2">
      <c r="A16" s="5"/>
      <c r="B16" s="31" t="str">
        <f>+[2]表１!B17</f>
        <v>不動産業，物品賃貸業</v>
      </c>
      <c r="C16" s="28">
        <v>20.6</v>
      </c>
      <c r="D16" s="28">
        <v>174.4</v>
      </c>
      <c r="E16" s="28">
        <v>164.1</v>
      </c>
      <c r="F16" s="29">
        <v>10.3</v>
      </c>
      <c r="G16" s="28">
        <v>15.4</v>
      </c>
      <c r="H16" s="28">
        <v>90.7</v>
      </c>
      <c r="I16" s="28">
        <v>90.4</v>
      </c>
      <c r="J16" s="29">
        <v>0.3</v>
      </c>
    </row>
    <row r="17" spans="1:10" s="1" customFormat="1" ht="23.25" customHeight="1" x14ac:dyDescent="0.2">
      <c r="A17" s="5"/>
      <c r="B17" s="34" t="str">
        <f>+[2]表１!B18</f>
        <v>学術研究，専門・技術サービス業</v>
      </c>
      <c r="C17" s="28">
        <v>18.2</v>
      </c>
      <c r="D17" s="28">
        <v>143.1</v>
      </c>
      <c r="E17" s="28">
        <v>133.1</v>
      </c>
      <c r="F17" s="29">
        <v>10</v>
      </c>
      <c r="G17" s="28">
        <v>17.2</v>
      </c>
      <c r="H17" s="28">
        <v>91.1</v>
      </c>
      <c r="I17" s="28">
        <v>89.2</v>
      </c>
      <c r="J17" s="29">
        <v>1.9</v>
      </c>
    </row>
    <row r="18" spans="1:10" s="1" customFormat="1" ht="23.25" customHeight="1" x14ac:dyDescent="0.2">
      <c r="A18" s="5"/>
      <c r="B18" s="31" t="str">
        <f>+[2]表１!B19</f>
        <v>宿泊業，飲食サービス業</v>
      </c>
      <c r="C18" s="28">
        <v>21</v>
      </c>
      <c r="D18" s="28">
        <v>160.6</v>
      </c>
      <c r="E18" s="28">
        <v>157.30000000000001</v>
      </c>
      <c r="F18" s="29">
        <v>3.3</v>
      </c>
      <c r="G18" s="28">
        <v>13.1</v>
      </c>
      <c r="H18" s="28">
        <v>63.9</v>
      </c>
      <c r="I18" s="28">
        <v>63.2</v>
      </c>
      <c r="J18" s="29">
        <v>0.7</v>
      </c>
    </row>
    <row r="19" spans="1:10" s="1" customFormat="1" ht="23.25" customHeight="1" x14ac:dyDescent="0.2">
      <c r="A19" s="5"/>
      <c r="B19" s="33" t="str">
        <f>+[2]表１!B20</f>
        <v>生活関連サービス業，娯楽業</v>
      </c>
      <c r="C19" s="28">
        <v>19.8</v>
      </c>
      <c r="D19" s="28">
        <v>165.2</v>
      </c>
      <c r="E19" s="28">
        <v>152.1</v>
      </c>
      <c r="F19" s="29">
        <v>13.1</v>
      </c>
      <c r="G19" s="28">
        <v>12.6</v>
      </c>
      <c r="H19" s="28">
        <v>73.5</v>
      </c>
      <c r="I19" s="28">
        <v>71.900000000000006</v>
      </c>
      <c r="J19" s="29">
        <v>1.6</v>
      </c>
    </row>
    <row r="20" spans="1:10" s="1" customFormat="1" ht="23.25" customHeight="1" x14ac:dyDescent="0.2">
      <c r="A20" s="5"/>
      <c r="B20" s="31" t="str">
        <f>+[2]表１!B21</f>
        <v>教育，学習支援業</v>
      </c>
      <c r="C20" s="28">
        <v>17.7</v>
      </c>
      <c r="D20" s="28">
        <v>154.69999999999999</v>
      </c>
      <c r="E20" s="28">
        <v>132.6</v>
      </c>
      <c r="F20" s="29">
        <v>22.1</v>
      </c>
      <c r="G20" s="28">
        <v>11.6</v>
      </c>
      <c r="H20" s="28">
        <v>58.8</v>
      </c>
      <c r="I20" s="28">
        <v>58.6</v>
      </c>
      <c r="J20" s="29">
        <v>0.2</v>
      </c>
    </row>
    <row r="21" spans="1:10" s="1" customFormat="1" ht="23.25" customHeight="1" x14ac:dyDescent="0.2">
      <c r="A21" s="5"/>
      <c r="B21" s="31" t="str">
        <f>+[2]表１!B22</f>
        <v>医療，福祉</v>
      </c>
      <c r="C21" s="28">
        <v>19.3</v>
      </c>
      <c r="D21" s="28">
        <v>154.5</v>
      </c>
      <c r="E21" s="28">
        <v>148.5</v>
      </c>
      <c r="F21" s="29">
        <v>6</v>
      </c>
      <c r="G21" s="28">
        <v>15.6</v>
      </c>
      <c r="H21" s="28">
        <v>85.7</v>
      </c>
      <c r="I21" s="28">
        <v>85</v>
      </c>
      <c r="J21" s="29">
        <v>0.7</v>
      </c>
    </row>
    <row r="22" spans="1:10" s="1" customFormat="1" ht="23.25" customHeight="1" x14ac:dyDescent="0.2">
      <c r="A22" s="5"/>
      <c r="B22" s="31" t="str">
        <f>+[2]表１!B23</f>
        <v>複合サービス事業</v>
      </c>
      <c r="C22" s="28">
        <v>18.899999999999999</v>
      </c>
      <c r="D22" s="28">
        <v>150.9</v>
      </c>
      <c r="E22" s="28">
        <v>144.4</v>
      </c>
      <c r="F22" s="29">
        <v>6.5</v>
      </c>
      <c r="G22" s="28">
        <v>21.3</v>
      </c>
      <c r="H22" s="28">
        <v>155.1</v>
      </c>
      <c r="I22" s="28">
        <v>149.80000000000001</v>
      </c>
      <c r="J22" s="29">
        <v>5.3</v>
      </c>
    </row>
    <row r="23" spans="1:10" s="1" customFormat="1" ht="23.25" customHeight="1" x14ac:dyDescent="0.2">
      <c r="A23" s="5"/>
      <c r="B23" s="36" t="str">
        <f>+[2]表１!B24</f>
        <v>サービス業（他に分類されないもの）</v>
      </c>
      <c r="C23" s="37">
        <v>19.399999999999999</v>
      </c>
      <c r="D23" s="38">
        <v>158</v>
      </c>
      <c r="E23" s="38">
        <v>148</v>
      </c>
      <c r="F23" s="39">
        <v>10</v>
      </c>
      <c r="G23" s="38">
        <v>16.899999999999999</v>
      </c>
      <c r="H23" s="38">
        <v>88.5</v>
      </c>
      <c r="I23" s="38">
        <v>86.9</v>
      </c>
      <c r="J23" s="39">
        <v>1.6</v>
      </c>
    </row>
    <row r="24" spans="1:10" s="1" customFormat="1" ht="31.5" customHeight="1" x14ac:dyDescent="0.2">
      <c r="A24" s="5"/>
      <c r="B24" s="40"/>
      <c r="C24" s="41"/>
      <c r="D24" s="41"/>
      <c r="E24" s="41"/>
      <c r="F24" s="41"/>
      <c r="G24" s="41"/>
      <c r="H24" s="41"/>
      <c r="I24" s="41"/>
      <c r="J24" s="41"/>
    </row>
    <row r="25" spans="1:10" s="1" customFormat="1" ht="31.5" customHeight="1" x14ac:dyDescent="0.2">
      <c r="A25" s="5"/>
      <c r="B25" s="6" t="s">
        <v>37</v>
      </c>
      <c r="C25" s="6"/>
      <c r="D25" s="6"/>
      <c r="E25" s="6"/>
      <c r="F25" s="6"/>
      <c r="G25" s="6"/>
      <c r="H25" s="6"/>
      <c r="I25" s="6"/>
      <c r="J25" s="6"/>
    </row>
    <row r="26" spans="1:10" s="1" customFormat="1" ht="23.25" customHeight="1" x14ac:dyDescent="0.2">
      <c r="A26" s="5"/>
      <c r="B26" s="42"/>
      <c r="C26" s="8" t="s">
        <v>29</v>
      </c>
      <c r="D26" s="9"/>
      <c r="E26" s="9"/>
      <c r="F26" s="10"/>
      <c r="G26" s="11" t="s">
        <v>30</v>
      </c>
      <c r="H26" s="11"/>
      <c r="I26" s="11"/>
      <c r="J26" s="12"/>
    </row>
    <row r="27" spans="1:10" s="1" customFormat="1" ht="23.25" customHeight="1" x14ac:dyDescent="0.2">
      <c r="A27" s="5"/>
      <c r="B27" s="43"/>
      <c r="C27" s="47" t="s">
        <v>31</v>
      </c>
      <c r="D27" s="49" t="s">
        <v>32</v>
      </c>
      <c r="E27" s="14"/>
      <c r="F27" s="14"/>
      <c r="G27" s="47" t="s">
        <v>31</v>
      </c>
      <c r="H27" s="49" t="s">
        <v>32</v>
      </c>
      <c r="I27" s="15"/>
      <c r="J27" s="16"/>
    </row>
    <row r="28" spans="1:10" s="1" customFormat="1" ht="23.25" customHeight="1" x14ac:dyDescent="0.2">
      <c r="A28" s="5"/>
      <c r="B28" s="43"/>
      <c r="C28" s="48"/>
      <c r="D28" s="50"/>
      <c r="E28" s="18" t="s">
        <v>33</v>
      </c>
      <c r="F28" s="18" t="s">
        <v>34</v>
      </c>
      <c r="G28" s="48"/>
      <c r="H28" s="50"/>
      <c r="I28" s="18" t="s">
        <v>33</v>
      </c>
      <c r="J28" s="19" t="s">
        <v>34</v>
      </c>
    </row>
    <row r="29" spans="1:10" s="1" customFormat="1" ht="23.25" customHeight="1" x14ac:dyDescent="0.2">
      <c r="A29" s="5"/>
      <c r="B29" s="20"/>
      <c r="C29" s="21" t="s">
        <v>35</v>
      </c>
      <c r="D29" s="22" t="s">
        <v>36</v>
      </c>
      <c r="E29" s="22" t="s">
        <v>36</v>
      </c>
      <c r="F29" s="24" t="s">
        <v>36</v>
      </c>
      <c r="G29" s="25" t="s">
        <v>35</v>
      </c>
      <c r="H29" s="26" t="s">
        <v>36</v>
      </c>
      <c r="I29" s="26" t="s">
        <v>36</v>
      </c>
      <c r="J29" s="24" t="s">
        <v>36</v>
      </c>
    </row>
    <row r="30" spans="1:10" s="1" customFormat="1" ht="23.25" customHeight="1" x14ac:dyDescent="0.2">
      <c r="A30" s="5"/>
      <c r="B30" s="30" t="str">
        <f t="shared" ref="B30:B45" si="0">+B8</f>
        <v>調査産業計</v>
      </c>
      <c r="C30" s="28">
        <v>19.100000000000001</v>
      </c>
      <c r="D30" s="28">
        <v>159.6</v>
      </c>
      <c r="E30" s="28">
        <v>146.5</v>
      </c>
      <c r="F30" s="29">
        <v>13.1</v>
      </c>
      <c r="G30" s="28">
        <v>16</v>
      </c>
      <c r="H30" s="28">
        <v>90.7</v>
      </c>
      <c r="I30" s="28">
        <v>89.4</v>
      </c>
      <c r="J30" s="29">
        <v>1.3</v>
      </c>
    </row>
    <row r="31" spans="1:10" s="1" customFormat="1" ht="23.25" customHeight="1" x14ac:dyDescent="0.2">
      <c r="A31" s="5"/>
      <c r="B31" s="30" t="str">
        <f t="shared" si="0"/>
        <v>建設業</v>
      </c>
      <c r="C31" s="28">
        <v>20.399999999999999</v>
      </c>
      <c r="D31" s="28">
        <v>166.6</v>
      </c>
      <c r="E31" s="28">
        <v>151.5</v>
      </c>
      <c r="F31" s="29">
        <v>15.1</v>
      </c>
      <c r="G31" s="28">
        <v>20.100000000000001</v>
      </c>
      <c r="H31" s="28">
        <v>113.4</v>
      </c>
      <c r="I31" s="28">
        <v>113.4</v>
      </c>
      <c r="J31" s="29">
        <v>0</v>
      </c>
    </row>
    <row r="32" spans="1:10" s="1" customFormat="1" ht="23.25" customHeight="1" x14ac:dyDescent="0.2">
      <c r="A32" s="5"/>
      <c r="B32" s="30" t="str">
        <f t="shared" si="0"/>
        <v>製造業</v>
      </c>
      <c r="C32" s="28">
        <v>19.399999999999999</v>
      </c>
      <c r="D32" s="28">
        <v>162.6</v>
      </c>
      <c r="E32" s="28">
        <v>150.1</v>
      </c>
      <c r="F32" s="29">
        <v>12.5</v>
      </c>
      <c r="G32" s="28">
        <v>17.5</v>
      </c>
      <c r="H32" s="28">
        <v>107.9</v>
      </c>
      <c r="I32" s="28">
        <v>105.1</v>
      </c>
      <c r="J32" s="29">
        <v>2.8</v>
      </c>
    </row>
    <row r="33" spans="1:10" s="1" customFormat="1" ht="23.25" customHeight="1" x14ac:dyDescent="0.2">
      <c r="A33" s="5"/>
      <c r="B33" s="33" t="str">
        <f t="shared" si="0"/>
        <v>電気・ガス・熱供給・水道業</v>
      </c>
      <c r="C33" s="28">
        <v>17.600000000000001</v>
      </c>
      <c r="D33" s="28">
        <v>141.5</v>
      </c>
      <c r="E33" s="28">
        <v>130.4</v>
      </c>
      <c r="F33" s="29">
        <v>11.1</v>
      </c>
      <c r="G33" s="28">
        <v>15.9</v>
      </c>
      <c r="H33" s="28">
        <v>102.1</v>
      </c>
      <c r="I33" s="28">
        <v>102.1</v>
      </c>
      <c r="J33" s="29">
        <v>0</v>
      </c>
    </row>
    <row r="34" spans="1:10" s="1" customFormat="1" ht="23.25" customHeight="1" x14ac:dyDescent="0.2">
      <c r="A34" s="5"/>
      <c r="B34" s="30" t="str">
        <f t="shared" si="0"/>
        <v>情報通信業</v>
      </c>
      <c r="C34" s="28">
        <v>18.3</v>
      </c>
      <c r="D34" s="28">
        <v>154.5</v>
      </c>
      <c r="E34" s="28">
        <v>143.4</v>
      </c>
      <c r="F34" s="29">
        <v>11.1</v>
      </c>
      <c r="G34" s="28">
        <v>16.5</v>
      </c>
      <c r="H34" s="28">
        <v>111</v>
      </c>
      <c r="I34" s="28">
        <v>105</v>
      </c>
      <c r="J34" s="29">
        <v>6</v>
      </c>
    </row>
    <row r="35" spans="1:10" s="1" customFormat="1" ht="23.25" customHeight="1" x14ac:dyDescent="0.2">
      <c r="A35" s="5"/>
      <c r="B35" s="30" t="str">
        <f t="shared" si="0"/>
        <v>運輸業，郵便業</v>
      </c>
      <c r="C35" s="28">
        <v>21.1</v>
      </c>
      <c r="D35" s="28">
        <v>186.1</v>
      </c>
      <c r="E35" s="28">
        <v>158.6</v>
      </c>
      <c r="F35" s="29">
        <v>27.5</v>
      </c>
      <c r="G35" s="28">
        <v>17.5</v>
      </c>
      <c r="H35" s="28">
        <v>74.8</v>
      </c>
      <c r="I35" s="28">
        <v>74.8</v>
      </c>
      <c r="J35" s="29">
        <v>0</v>
      </c>
    </row>
    <row r="36" spans="1:10" s="1" customFormat="1" ht="23.25" customHeight="1" x14ac:dyDescent="0.2">
      <c r="A36" s="5"/>
      <c r="B36" s="30" t="str">
        <f t="shared" si="0"/>
        <v>卸売業，小売業</v>
      </c>
      <c r="C36" s="28">
        <v>19.5</v>
      </c>
      <c r="D36" s="28">
        <v>164.6</v>
      </c>
      <c r="E36" s="28">
        <v>152.1</v>
      </c>
      <c r="F36" s="29">
        <v>12.5</v>
      </c>
      <c r="G36" s="28">
        <v>16.899999999999999</v>
      </c>
      <c r="H36" s="28">
        <v>99.3</v>
      </c>
      <c r="I36" s="28">
        <v>98.3</v>
      </c>
      <c r="J36" s="29">
        <v>1</v>
      </c>
    </row>
    <row r="37" spans="1:10" s="1" customFormat="1" ht="23.25" customHeight="1" x14ac:dyDescent="0.2">
      <c r="A37" s="5"/>
      <c r="B37" s="30" t="str">
        <f t="shared" si="0"/>
        <v>金融業，保険業</v>
      </c>
      <c r="C37" s="28">
        <v>18.399999999999999</v>
      </c>
      <c r="D37" s="28">
        <v>150.5</v>
      </c>
      <c r="E37" s="28">
        <v>132.4</v>
      </c>
      <c r="F37" s="29">
        <v>18.100000000000001</v>
      </c>
      <c r="G37" s="28">
        <v>14.3</v>
      </c>
      <c r="H37" s="28">
        <v>68.3</v>
      </c>
      <c r="I37" s="28">
        <v>61</v>
      </c>
      <c r="J37" s="29">
        <v>7.3</v>
      </c>
    </row>
    <row r="38" spans="1:10" s="1" customFormat="1" ht="23.25" customHeight="1" x14ac:dyDescent="0.2">
      <c r="A38" s="5"/>
      <c r="B38" s="30" t="str">
        <f t="shared" si="0"/>
        <v>不動産業，物品賃貸業</v>
      </c>
      <c r="C38" s="28">
        <v>21.7</v>
      </c>
      <c r="D38" s="28">
        <v>175.8</v>
      </c>
      <c r="E38" s="28">
        <v>168.2</v>
      </c>
      <c r="F38" s="29">
        <v>7.6</v>
      </c>
      <c r="G38" s="28">
        <v>17.2</v>
      </c>
      <c r="H38" s="28">
        <v>115</v>
      </c>
      <c r="I38" s="28">
        <v>114.9</v>
      </c>
      <c r="J38" s="29">
        <v>0.1</v>
      </c>
    </row>
    <row r="39" spans="1:10" s="1" customFormat="1" ht="23.25" customHeight="1" x14ac:dyDescent="0.2">
      <c r="A39" s="5"/>
      <c r="B39" s="35" t="str">
        <f t="shared" si="0"/>
        <v>学術研究，専門・技術サービス業</v>
      </c>
      <c r="C39" s="28">
        <v>18.100000000000001</v>
      </c>
      <c r="D39" s="28">
        <v>154.30000000000001</v>
      </c>
      <c r="E39" s="28">
        <v>141.5</v>
      </c>
      <c r="F39" s="29">
        <v>12.8</v>
      </c>
      <c r="G39" s="28">
        <v>12.1</v>
      </c>
      <c r="H39" s="28">
        <v>83</v>
      </c>
      <c r="I39" s="28">
        <v>83</v>
      </c>
      <c r="J39" s="29">
        <v>0</v>
      </c>
    </row>
    <row r="40" spans="1:10" s="1" customFormat="1" ht="23.25" customHeight="1" x14ac:dyDescent="0.2">
      <c r="A40" s="5"/>
      <c r="B40" s="30" t="str">
        <f t="shared" si="0"/>
        <v>宿泊業，飲食サービス業</v>
      </c>
      <c r="C40" s="28">
        <v>20.9</v>
      </c>
      <c r="D40" s="28">
        <v>177.4</v>
      </c>
      <c r="E40" s="28">
        <v>163.5</v>
      </c>
      <c r="F40" s="29">
        <v>13.9</v>
      </c>
      <c r="G40" s="28">
        <v>13.7</v>
      </c>
      <c r="H40" s="28">
        <v>75.599999999999994</v>
      </c>
      <c r="I40" s="28">
        <v>73.3</v>
      </c>
      <c r="J40" s="29">
        <v>2.2999999999999998</v>
      </c>
    </row>
    <row r="41" spans="1:10" s="1" customFormat="1" ht="23.25" customHeight="1" x14ac:dyDescent="0.2">
      <c r="A41" s="5"/>
      <c r="B41" s="33" t="str">
        <f t="shared" si="0"/>
        <v>生活関連サービス業，娯楽業</v>
      </c>
      <c r="C41" s="28">
        <v>18.600000000000001</v>
      </c>
      <c r="D41" s="28">
        <v>160.1</v>
      </c>
      <c r="E41" s="28">
        <v>152.4</v>
      </c>
      <c r="F41" s="28">
        <v>7.7</v>
      </c>
      <c r="G41" s="28">
        <v>12.5</v>
      </c>
      <c r="H41" s="28">
        <v>80.8</v>
      </c>
      <c r="I41" s="28">
        <v>80.7</v>
      </c>
      <c r="J41" s="29">
        <v>0.1</v>
      </c>
    </row>
    <row r="42" spans="1:10" s="1" customFormat="1" ht="23.25" customHeight="1" x14ac:dyDescent="0.2">
      <c r="A42" s="5"/>
      <c r="B42" s="30" t="str">
        <f t="shared" si="0"/>
        <v>教育，学習支援業</v>
      </c>
      <c r="C42" s="28">
        <v>16.8</v>
      </c>
      <c r="D42" s="28">
        <v>154</v>
      </c>
      <c r="E42" s="28">
        <v>128.4</v>
      </c>
      <c r="F42" s="29">
        <v>25.6</v>
      </c>
      <c r="G42" s="28">
        <v>12.2</v>
      </c>
      <c r="H42" s="28">
        <v>63.2</v>
      </c>
      <c r="I42" s="28">
        <v>63</v>
      </c>
      <c r="J42" s="29">
        <v>0.2</v>
      </c>
    </row>
    <row r="43" spans="1:10" s="1" customFormat="1" ht="23.25" customHeight="1" x14ac:dyDescent="0.2">
      <c r="A43" s="5"/>
      <c r="B43" s="30" t="str">
        <f t="shared" si="0"/>
        <v>医療，福祉</v>
      </c>
      <c r="C43" s="28">
        <v>19</v>
      </c>
      <c r="D43" s="28">
        <v>152.4</v>
      </c>
      <c r="E43" s="28">
        <v>145.9</v>
      </c>
      <c r="F43" s="29">
        <v>6.5</v>
      </c>
      <c r="G43" s="28">
        <v>16.600000000000001</v>
      </c>
      <c r="H43" s="28">
        <v>94.2</v>
      </c>
      <c r="I43" s="28">
        <v>93.4</v>
      </c>
      <c r="J43" s="29">
        <v>0.8</v>
      </c>
    </row>
    <row r="44" spans="1:10" s="1" customFormat="1" ht="23.25" customHeight="1" x14ac:dyDescent="0.2">
      <c r="A44" s="5"/>
      <c r="B44" s="30" t="str">
        <f t="shared" si="0"/>
        <v>複合サービス事業</v>
      </c>
      <c r="C44" s="28">
        <v>18.8</v>
      </c>
      <c r="D44" s="28">
        <v>148</v>
      </c>
      <c r="E44" s="28">
        <v>142</v>
      </c>
      <c r="F44" s="29">
        <v>6</v>
      </c>
      <c r="G44" s="28">
        <v>15.4</v>
      </c>
      <c r="H44" s="28">
        <v>100.1</v>
      </c>
      <c r="I44" s="28">
        <v>96.2</v>
      </c>
      <c r="J44" s="29">
        <v>3.9</v>
      </c>
    </row>
    <row r="45" spans="1:10" s="1" customFormat="1" ht="23.25" customHeight="1" x14ac:dyDescent="0.2">
      <c r="A45" s="5"/>
      <c r="B45" s="44" t="str">
        <f t="shared" si="0"/>
        <v>サービス業（他に分類されないもの）</v>
      </c>
      <c r="C45" s="38">
        <v>19.100000000000001</v>
      </c>
      <c r="D45" s="38">
        <v>156.9</v>
      </c>
      <c r="E45" s="38">
        <v>147</v>
      </c>
      <c r="F45" s="39">
        <v>9.9</v>
      </c>
      <c r="G45" s="38">
        <v>16.8</v>
      </c>
      <c r="H45" s="38">
        <v>86.8</v>
      </c>
      <c r="I45" s="38">
        <v>85</v>
      </c>
      <c r="J45" s="39">
        <v>1.8</v>
      </c>
    </row>
    <row r="46" spans="1:10" s="1" customFormat="1" ht="22.5" customHeight="1" x14ac:dyDescent="0.2">
      <c r="A46" s="5"/>
      <c r="B46" s="5"/>
      <c r="C46" s="45"/>
      <c r="D46" s="45"/>
      <c r="E46" s="45"/>
      <c r="F46" s="45"/>
      <c r="G46" s="45"/>
      <c r="H46" s="45"/>
      <c r="I46" s="45"/>
      <c r="J46" s="45"/>
    </row>
    <row r="47" spans="1:10" ht="22.5" customHeight="1" x14ac:dyDescent="0.2">
      <c r="B47" s="1"/>
      <c r="C47" s="1"/>
      <c r="D47" s="1"/>
      <c r="E47" s="1"/>
      <c r="F47" s="1"/>
      <c r="G47" s="1"/>
      <c r="H47" s="1"/>
      <c r="I47" s="1"/>
      <c r="J47" s="1"/>
    </row>
  </sheetData>
  <mergeCells count="8">
    <mergeCell ref="C27:C28"/>
    <mergeCell ref="D27:D28"/>
    <mergeCell ref="G27:G28"/>
    <mergeCell ref="H27:H28"/>
    <mergeCell ref="C5:C6"/>
    <mergeCell ref="D5:D6"/>
    <mergeCell ref="G5:G6"/>
    <mergeCell ref="H5:H6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8" orientation="portrait" blackAndWhite="1" cellComments="atEnd" r:id="rId1"/>
  <headerFooter scaleWithDoc="0" alignWithMargins="0">
    <oddFooter>&amp;C- 7 -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CDE9E-4DA9-4773-A322-D82451C96730}">
  <sheetPr codeName="Sheet18">
    <pageSetUpPr autoPageBreaks="0"/>
  </sheetPr>
  <dimension ref="A1:J47"/>
  <sheetViews>
    <sheetView showGridLines="0" view="pageBreakPreview" topLeftCell="A12" zoomScale="60" zoomScaleNormal="80" workbookViewId="0">
      <selection activeCell="I10" sqref="I10"/>
    </sheetView>
  </sheetViews>
  <sheetFormatPr defaultColWidth="10.77734375" defaultRowHeight="22.5" customHeight="1" x14ac:dyDescent="0.2"/>
  <cols>
    <col min="1" max="1" width="1.88671875" style="2" customWidth="1"/>
    <col min="2" max="2" width="27.44140625" style="2" customWidth="1"/>
    <col min="3" max="9" width="11.6640625" style="2" customWidth="1"/>
    <col min="10" max="10" width="11.44140625" style="2" customWidth="1"/>
    <col min="11" max="16384" width="10.77734375" style="2"/>
  </cols>
  <sheetData>
    <row r="1" spans="1:10" ht="23.25" customHeight="1" x14ac:dyDescent="0.2">
      <c r="B1" s="3" t="s">
        <v>38</v>
      </c>
      <c r="E1" s="46" t="str">
        <f>[3]表１!E1</f>
        <v>（令和６年４月）</v>
      </c>
    </row>
    <row r="2" spans="1:10" ht="33" customHeight="1" x14ac:dyDescent="0.2">
      <c r="B2" s="1"/>
      <c r="C2" s="1"/>
      <c r="D2" s="1"/>
      <c r="E2" s="1"/>
      <c r="F2" s="1"/>
      <c r="G2" s="1"/>
      <c r="H2" s="1"/>
      <c r="I2" s="1"/>
      <c r="J2" s="1"/>
    </row>
    <row r="3" spans="1:10" s="1" customFormat="1" ht="23.25" customHeight="1" x14ac:dyDescent="0.2">
      <c r="A3" s="5"/>
      <c r="B3" s="6" t="s">
        <v>28</v>
      </c>
      <c r="C3" s="6"/>
      <c r="D3" s="6"/>
      <c r="E3" s="6"/>
      <c r="F3" s="6"/>
      <c r="G3" s="6"/>
      <c r="H3" s="6"/>
      <c r="I3" s="6"/>
      <c r="J3" s="6"/>
    </row>
    <row r="4" spans="1:10" s="1" customFormat="1" ht="23.25" customHeight="1" x14ac:dyDescent="0.2">
      <c r="A4" s="5"/>
      <c r="B4" s="7"/>
      <c r="C4" s="8" t="s">
        <v>29</v>
      </c>
      <c r="D4" s="9"/>
      <c r="E4" s="9"/>
      <c r="F4" s="10"/>
      <c r="G4" s="11" t="s">
        <v>30</v>
      </c>
      <c r="H4" s="11"/>
      <c r="I4" s="11"/>
      <c r="J4" s="12"/>
    </row>
    <row r="5" spans="1:10" s="1" customFormat="1" ht="23.25" customHeight="1" x14ac:dyDescent="0.2">
      <c r="A5" s="5"/>
      <c r="B5" s="13"/>
      <c r="C5" s="47" t="s">
        <v>31</v>
      </c>
      <c r="D5" s="49" t="s">
        <v>32</v>
      </c>
      <c r="E5" s="14"/>
      <c r="F5" s="14"/>
      <c r="G5" s="47" t="s">
        <v>31</v>
      </c>
      <c r="H5" s="49" t="s">
        <v>32</v>
      </c>
      <c r="I5" s="15"/>
      <c r="J5" s="16"/>
    </row>
    <row r="6" spans="1:10" s="1" customFormat="1" ht="23.25" customHeight="1" x14ac:dyDescent="0.2">
      <c r="A6" s="5"/>
      <c r="B6" s="17"/>
      <c r="C6" s="48"/>
      <c r="D6" s="50"/>
      <c r="E6" s="18" t="s">
        <v>33</v>
      </c>
      <c r="F6" s="18" t="s">
        <v>34</v>
      </c>
      <c r="G6" s="48"/>
      <c r="H6" s="50"/>
      <c r="I6" s="18" t="s">
        <v>33</v>
      </c>
      <c r="J6" s="19" t="s">
        <v>34</v>
      </c>
    </row>
    <row r="7" spans="1:10" s="1" customFormat="1" ht="23.25" customHeight="1" x14ac:dyDescent="0.2">
      <c r="A7" s="5"/>
      <c r="B7" s="20"/>
      <c r="C7" s="21" t="s">
        <v>35</v>
      </c>
      <c r="D7" s="22" t="s">
        <v>36</v>
      </c>
      <c r="E7" s="23" t="s">
        <v>36</v>
      </c>
      <c r="F7" s="24" t="s">
        <v>36</v>
      </c>
      <c r="G7" s="25" t="s">
        <v>35</v>
      </c>
      <c r="H7" s="26" t="s">
        <v>36</v>
      </c>
      <c r="I7" s="26" t="s">
        <v>36</v>
      </c>
      <c r="J7" s="24" t="s">
        <v>36</v>
      </c>
    </row>
    <row r="8" spans="1:10" s="1" customFormat="1" ht="23.25" customHeight="1" x14ac:dyDescent="0.2">
      <c r="A8" s="5"/>
      <c r="B8" s="27" t="str">
        <f>+[3]表１!B9</f>
        <v>調査産業計</v>
      </c>
      <c r="C8" s="28">
        <v>20.6</v>
      </c>
      <c r="D8" s="28">
        <v>171.3</v>
      </c>
      <c r="E8" s="28">
        <v>158.5</v>
      </c>
      <c r="F8" s="29">
        <v>12.8</v>
      </c>
      <c r="G8" s="28">
        <v>15.5</v>
      </c>
      <c r="H8" s="28">
        <v>83.8</v>
      </c>
      <c r="I8" s="28">
        <v>82.7</v>
      </c>
      <c r="J8" s="29">
        <v>1.1000000000000001</v>
      </c>
    </row>
    <row r="9" spans="1:10" s="1" customFormat="1" ht="23.25" customHeight="1" x14ac:dyDescent="0.2">
      <c r="A9" s="5"/>
      <c r="B9" s="31" t="str">
        <f>+[3]表１!B10</f>
        <v>建設業</v>
      </c>
      <c r="C9" s="28">
        <v>21</v>
      </c>
      <c r="D9" s="28">
        <v>167.2</v>
      </c>
      <c r="E9" s="28">
        <v>161.5</v>
      </c>
      <c r="F9" s="29">
        <v>5.7</v>
      </c>
      <c r="G9" s="28">
        <v>16.5</v>
      </c>
      <c r="H9" s="28">
        <v>110.9</v>
      </c>
      <c r="I9" s="28">
        <v>110.3</v>
      </c>
      <c r="J9" s="29">
        <v>0.6</v>
      </c>
    </row>
    <row r="10" spans="1:10" s="1" customFormat="1" ht="23.25" customHeight="1" x14ac:dyDescent="0.2">
      <c r="A10" s="5"/>
      <c r="B10" s="31" t="str">
        <f>+[3]表１!B11</f>
        <v>製造業</v>
      </c>
      <c r="C10" s="28">
        <v>20.6</v>
      </c>
      <c r="D10" s="28">
        <v>172.9</v>
      </c>
      <c r="E10" s="28">
        <v>158</v>
      </c>
      <c r="F10" s="29">
        <v>14.9</v>
      </c>
      <c r="G10" s="28">
        <v>17.3</v>
      </c>
      <c r="H10" s="28">
        <v>112.2</v>
      </c>
      <c r="I10" s="28">
        <v>110.4</v>
      </c>
      <c r="J10" s="29">
        <v>1.8</v>
      </c>
    </row>
    <row r="11" spans="1:10" s="1" customFormat="1" ht="23.25" customHeight="1" x14ac:dyDescent="0.2">
      <c r="A11" s="5"/>
      <c r="B11" s="32" t="str">
        <f>+[3]表１!B12</f>
        <v>電気・ガス・熱供給・水道業</v>
      </c>
      <c r="C11" s="28">
        <v>19.8</v>
      </c>
      <c r="D11" s="28">
        <v>159.1</v>
      </c>
      <c r="E11" s="28">
        <v>151</v>
      </c>
      <c r="F11" s="29">
        <v>8.1</v>
      </c>
      <c r="G11" s="28">
        <v>17.399999999999999</v>
      </c>
      <c r="H11" s="28">
        <v>118.7</v>
      </c>
      <c r="I11" s="28">
        <v>118.6</v>
      </c>
      <c r="J11" s="29">
        <v>0.1</v>
      </c>
    </row>
    <row r="12" spans="1:10" s="1" customFormat="1" ht="23.25" customHeight="1" x14ac:dyDescent="0.2">
      <c r="A12" s="5"/>
      <c r="B12" s="31" t="str">
        <f>+[3]表１!B13</f>
        <v>情報通信業</v>
      </c>
      <c r="C12" s="28">
        <v>19.600000000000001</v>
      </c>
      <c r="D12" s="28">
        <v>161.80000000000001</v>
      </c>
      <c r="E12" s="28">
        <v>151.1</v>
      </c>
      <c r="F12" s="29">
        <v>10.7</v>
      </c>
      <c r="G12" s="28">
        <v>16.3</v>
      </c>
      <c r="H12" s="28">
        <v>103.2</v>
      </c>
      <c r="I12" s="28">
        <v>98.1</v>
      </c>
      <c r="J12" s="29">
        <v>5.0999999999999996</v>
      </c>
    </row>
    <row r="13" spans="1:10" s="1" customFormat="1" ht="23.25" customHeight="1" x14ac:dyDescent="0.2">
      <c r="A13" s="5"/>
      <c r="B13" s="31" t="str">
        <f>+[3]表１!B14</f>
        <v>運輸業，郵便業</v>
      </c>
      <c r="C13" s="28">
        <v>21.1</v>
      </c>
      <c r="D13" s="28">
        <v>185.2</v>
      </c>
      <c r="E13" s="28">
        <v>159.19999999999999</v>
      </c>
      <c r="F13" s="29">
        <v>26</v>
      </c>
      <c r="G13" s="28">
        <v>12.8</v>
      </c>
      <c r="H13" s="28">
        <v>63.8</v>
      </c>
      <c r="I13" s="28">
        <v>63.8</v>
      </c>
      <c r="J13" s="29">
        <v>0</v>
      </c>
    </row>
    <row r="14" spans="1:10" s="1" customFormat="1" ht="23.25" customHeight="1" x14ac:dyDescent="0.2">
      <c r="A14" s="5"/>
      <c r="B14" s="31" t="str">
        <f>+[3]表１!B15</f>
        <v>卸売業，小売業</v>
      </c>
      <c r="C14" s="28">
        <v>21.8</v>
      </c>
      <c r="D14" s="28">
        <v>189.1</v>
      </c>
      <c r="E14" s="28">
        <v>173.4</v>
      </c>
      <c r="F14" s="29">
        <v>15.7</v>
      </c>
      <c r="G14" s="28">
        <v>16.8</v>
      </c>
      <c r="H14" s="28">
        <v>90.8</v>
      </c>
      <c r="I14" s="28">
        <v>89.7</v>
      </c>
      <c r="J14" s="29">
        <v>1.1000000000000001</v>
      </c>
    </row>
    <row r="15" spans="1:10" s="1" customFormat="1" ht="23.25" customHeight="1" x14ac:dyDescent="0.2">
      <c r="A15" s="5"/>
      <c r="B15" s="31" t="str">
        <f>+[3]表１!B16</f>
        <v>金融業，保険業</v>
      </c>
      <c r="C15" s="28">
        <v>19.8</v>
      </c>
      <c r="D15" s="28">
        <v>155.19999999999999</v>
      </c>
      <c r="E15" s="28">
        <v>141.4</v>
      </c>
      <c r="F15" s="29">
        <v>13.8</v>
      </c>
      <c r="G15" s="28">
        <v>18</v>
      </c>
      <c r="H15" s="28">
        <v>95.6</v>
      </c>
      <c r="I15" s="28">
        <v>94.3</v>
      </c>
      <c r="J15" s="29">
        <v>1.3</v>
      </c>
    </row>
    <row r="16" spans="1:10" s="1" customFormat="1" ht="23.25" customHeight="1" x14ac:dyDescent="0.2">
      <c r="A16" s="5"/>
      <c r="B16" s="31" t="str">
        <f>+[3]表１!B17</f>
        <v>不動産業，物品賃貸業</v>
      </c>
      <c r="C16" s="28">
        <v>22.1</v>
      </c>
      <c r="D16" s="28">
        <v>185.5</v>
      </c>
      <c r="E16" s="28">
        <v>172.8</v>
      </c>
      <c r="F16" s="29">
        <v>12.7</v>
      </c>
      <c r="G16" s="28">
        <v>15</v>
      </c>
      <c r="H16" s="28">
        <v>85.8</v>
      </c>
      <c r="I16" s="28">
        <v>85.7</v>
      </c>
      <c r="J16" s="29">
        <v>0.1</v>
      </c>
    </row>
    <row r="17" spans="1:10" s="1" customFormat="1" ht="23.25" customHeight="1" x14ac:dyDescent="0.2">
      <c r="A17" s="5"/>
      <c r="B17" s="34" t="str">
        <f>+[3]表１!B18</f>
        <v>学術研究，専門・技術サービス業</v>
      </c>
      <c r="C17" s="28">
        <v>19.399999999999999</v>
      </c>
      <c r="D17" s="28">
        <v>149</v>
      </c>
      <c r="E17" s="28">
        <v>141.9</v>
      </c>
      <c r="F17" s="29">
        <v>7.1</v>
      </c>
      <c r="G17" s="28">
        <v>19.3</v>
      </c>
      <c r="H17" s="28">
        <v>107.4</v>
      </c>
      <c r="I17" s="28">
        <v>104.3</v>
      </c>
      <c r="J17" s="29">
        <v>3.1</v>
      </c>
    </row>
    <row r="18" spans="1:10" s="1" customFormat="1" ht="23.25" customHeight="1" x14ac:dyDescent="0.2">
      <c r="A18" s="5"/>
      <c r="B18" s="31" t="str">
        <f>+[3]表１!B19</f>
        <v>宿泊業，飲食サービス業</v>
      </c>
      <c r="C18" s="28">
        <v>21.1</v>
      </c>
      <c r="D18" s="28">
        <v>167.1</v>
      </c>
      <c r="E18" s="28">
        <v>164.7</v>
      </c>
      <c r="F18" s="29">
        <v>2.4</v>
      </c>
      <c r="G18" s="28">
        <v>13.4</v>
      </c>
      <c r="H18" s="28">
        <v>64.7</v>
      </c>
      <c r="I18" s="28">
        <v>64.099999999999994</v>
      </c>
      <c r="J18" s="29">
        <v>0.6</v>
      </c>
    </row>
    <row r="19" spans="1:10" s="1" customFormat="1" ht="23.25" customHeight="1" x14ac:dyDescent="0.2">
      <c r="A19" s="5"/>
      <c r="B19" s="33" t="str">
        <f>+[3]表１!B20</f>
        <v>生活関連サービス業，娯楽業</v>
      </c>
      <c r="C19" s="28">
        <v>21</v>
      </c>
      <c r="D19" s="28">
        <v>172.8</v>
      </c>
      <c r="E19" s="28">
        <v>159.69999999999999</v>
      </c>
      <c r="F19" s="29">
        <v>13.1</v>
      </c>
      <c r="G19" s="28">
        <v>11.5</v>
      </c>
      <c r="H19" s="28">
        <v>75.3</v>
      </c>
      <c r="I19" s="28">
        <v>72.8</v>
      </c>
      <c r="J19" s="29">
        <v>2.5</v>
      </c>
    </row>
    <row r="20" spans="1:10" s="1" customFormat="1" ht="23.25" customHeight="1" x14ac:dyDescent="0.2">
      <c r="A20" s="5"/>
      <c r="B20" s="31" t="str">
        <f>+[3]表１!B21</f>
        <v>教育，学習支援業</v>
      </c>
      <c r="C20" s="28">
        <v>20.3</v>
      </c>
      <c r="D20" s="28">
        <v>180.1</v>
      </c>
      <c r="E20" s="28">
        <v>152.69999999999999</v>
      </c>
      <c r="F20" s="29">
        <v>27.4</v>
      </c>
      <c r="G20" s="28">
        <v>13.1</v>
      </c>
      <c r="H20" s="28">
        <v>64.099999999999994</v>
      </c>
      <c r="I20" s="28">
        <v>63.9</v>
      </c>
      <c r="J20" s="29">
        <v>0.2</v>
      </c>
    </row>
    <row r="21" spans="1:10" s="1" customFormat="1" ht="23.25" customHeight="1" x14ac:dyDescent="0.2">
      <c r="A21" s="5"/>
      <c r="B21" s="31" t="str">
        <f>+[3]表１!B22</f>
        <v>医療，福祉</v>
      </c>
      <c r="C21" s="28">
        <v>20.3</v>
      </c>
      <c r="D21" s="28">
        <v>162.6</v>
      </c>
      <c r="E21" s="28">
        <v>156.30000000000001</v>
      </c>
      <c r="F21" s="29">
        <v>6.3</v>
      </c>
      <c r="G21" s="28">
        <v>16</v>
      </c>
      <c r="H21" s="28">
        <v>88.6</v>
      </c>
      <c r="I21" s="28">
        <v>87.3</v>
      </c>
      <c r="J21" s="29">
        <v>1.3</v>
      </c>
    </row>
    <row r="22" spans="1:10" s="1" customFormat="1" ht="23.25" customHeight="1" x14ac:dyDescent="0.2">
      <c r="A22" s="5"/>
      <c r="B22" s="31" t="str">
        <f>+[3]表１!B23</f>
        <v>複合サービス事業</v>
      </c>
      <c r="C22" s="28">
        <v>20.100000000000001</v>
      </c>
      <c r="D22" s="28">
        <v>159.4</v>
      </c>
      <c r="E22" s="28">
        <v>153.6</v>
      </c>
      <c r="F22" s="29">
        <v>5.8</v>
      </c>
      <c r="G22" s="28">
        <v>20.399999999999999</v>
      </c>
      <c r="H22" s="28">
        <v>151.9</v>
      </c>
      <c r="I22" s="28">
        <v>148.9</v>
      </c>
      <c r="J22" s="29">
        <v>3</v>
      </c>
    </row>
    <row r="23" spans="1:10" s="1" customFormat="1" ht="23.25" customHeight="1" x14ac:dyDescent="0.2">
      <c r="A23" s="5"/>
      <c r="B23" s="36" t="str">
        <f>+[3]表１!B24</f>
        <v>サービス業（他に分類されないもの）</v>
      </c>
      <c r="C23" s="37">
        <v>19.5</v>
      </c>
      <c r="D23" s="38">
        <v>158.1</v>
      </c>
      <c r="E23" s="38">
        <v>149.69999999999999</v>
      </c>
      <c r="F23" s="39">
        <v>8.4</v>
      </c>
      <c r="G23" s="38">
        <v>16.7</v>
      </c>
      <c r="H23" s="38">
        <v>88.1</v>
      </c>
      <c r="I23" s="38">
        <v>86.7</v>
      </c>
      <c r="J23" s="39">
        <v>1.4</v>
      </c>
    </row>
    <row r="24" spans="1:10" s="1" customFormat="1" ht="31.5" customHeight="1" x14ac:dyDescent="0.2">
      <c r="A24" s="5"/>
      <c r="B24" s="40"/>
      <c r="C24" s="41"/>
      <c r="D24" s="41"/>
      <c r="E24" s="41"/>
      <c r="F24" s="41"/>
      <c r="G24" s="41"/>
      <c r="H24" s="41"/>
      <c r="I24" s="41"/>
      <c r="J24" s="41"/>
    </row>
    <row r="25" spans="1:10" s="1" customFormat="1" ht="31.5" customHeight="1" x14ac:dyDescent="0.2">
      <c r="A25" s="5"/>
      <c r="B25" s="6" t="s">
        <v>37</v>
      </c>
      <c r="C25" s="6"/>
      <c r="D25" s="6"/>
      <c r="E25" s="6"/>
      <c r="F25" s="6"/>
      <c r="G25" s="6"/>
      <c r="H25" s="6"/>
      <c r="I25" s="6"/>
      <c r="J25" s="6"/>
    </row>
    <row r="26" spans="1:10" s="1" customFormat="1" ht="23.25" customHeight="1" x14ac:dyDescent="0.2">
      <c r="A26" s="5"/>
      <c r="B26" s="42"/>
      <c r="C26" s="8" t="s">
        <v>29</v>
      </c>
      <c r="D26" s="9"/>
      <c r="E26" s="9"/>
      <c r="F26" s="10"/>
      <c r="G26" s="11" t="s">
        <v>30</v>
      </c>
      <c r="H26" s="11"/>
      <c r="I26" s="11"/>
      <c r="J26" s="12"/>
    </row>
    <row r="27" spans="1:10" s="1" customFormat="1" ht="23.25" customHeight="1" x14ac:dyDescent="0.2">
      <c r="A27" s="5"/>
      <c r="B27" s="43"/>
      <c r="C27" s="47" t="s">
        <v>31</v>
      </c>
      <c r="D27" s="49" t="s">
        <v>32</v>
      </c>
      <c r="E27" s="14"/>
      <c r="F27" s="14"/>
      <c r="G27" s="47" t="s">
        <v>31</v>
      </c>
      <c r="H27" s="49" t="s">
        <v>32</v>
      </c>
      <c r="I27" s="15"/>
      <c r="J27" s="16"/>
    </row>
    <row r="28" spans="1:10" s="1" customFormat="1" ht="23.25" customHeight="1" x14ac:dyDescent="0.2">
      <c r="A28" s="5"/>
      <c r="B28" s="43"/>
      <c r="C28" s="48"/>
      <c r="D28" s="50"/>
      <c r="E28" s="18" t="s">
        <v>33</v>
      </c>
      <c r="F28" s="18" t="s">
        <v>34</v>
      </c>
      <c r="G28" s="48"/>
      <c r="H28" s="50"/>
      <c r="I28" s="18" t="s">
        <v>33</v>
      </c>
      <c r="J28" s="19" t="s">
        <v>34</v>
      </c>
    </row>
    <row r="29" spans="1:10" s="1" customFormat="1" ht="23.25" customHeight="1" x14ac:dyDescent="0.2">
      <c r="A29" s="5"/>
      <c r="B29" s="20"/>
      <c r="C29" s="21" t="s">
        <v>35</v>
      </c>
      <c r="D29" s="22" t="s">
        <v>36</v>
      </c>
      <c r="E29" s="22" t="s">
        <v>36</v>
      </c>
      <c r="F29" s="24" t="s">
        <v>36</v>
      </c>
      <c r="G29" s="25" t="s">
        <v>35</v>
      </c>
      <c r="H29" s="26" t="s">
        <v>36</v>
      </c>
      <c r="I29" s="26" t="s">
        <v>36</v>
      </c>
      <c r="J29" s="24" t="s">
        <v>36</v>
      </c>
    </row>
    <row r="30" spans="1:10" s="1" customFormat="1" ht="23.25" customHeight="1" x14ac:dyDescent="0.2">
      <c r="A30" s="5"/>
      <c r="B30" s="30" t="str">
        <f t="shared" ref="B30:B45" si="0">+B8</f>
        <v>調査産業計</v>
      </c>
      <c r="C30" s="28">
        <v>20</v>
      </c>
      <c r="D30" s="28">
        <v>168.2</v>
      </c>
      <c r="E30" s="28">
        <v>154.6</v>
      </c>
      <c r="F30" s="29">
        <v>13.6</v>
      </c>
      <c r="G30" s="28">
        <v>16.3</v>
      </c>
      <c r="H30" s="28">
        <v>89.8</v>
      </c>
      <c r="I30" s="28">
        <v>88.5</v>
      </c>
      <c r="J30" s="29">
        <v>1.3</v>
      </c>
    </row>
    <row r="31" spans="1:10" s="1" customFormat="1" ht="23.25" customHeight="1" x14ac:dyDescent="0.2">
      <c r="A31" s="5"/>
      <c r="B31" s="30" t="str">
        <f t="shared" si="0"/>
        <v>建設業</v>
      </c>
      <c r="C31" s="28">
        <v>20.6</v>
      </c>
      <c r="D31" s="28">
        <v>166.2</v>
      </c>
      <c r="E31" s="28">
        <v>156.9</v>
      </c>
      <c r="F31" s="29">
        <v>9.3000000000000007</v>
      </c>
      <c r="G31" s="28">
        <v>23.3</v>
      </c>
      <c r="H31" s="28">
        <v>136.9</v>
      </c>
      <c r="I31" s="28">
        <v>136.69999999999999</v>
      </c>
      <c r="J31" s="29">
        <v>0.2</v>
      </c>
    </row>
    <row r="32" spans="1:10" s="1" customFormat="1" ht="23.25" customHeight="1" x14ac:dyDescent="0.2">
      <c r="A32" s="5"/>
      <c r="B32" s="30" t="str">
        <f t="shared" si="0"/>
        <v>製造業</v>
      </c>
      <c r="C32" s="28">
        <v>20.3</v>
      </c>
      <c r="D32" s="28">
        <v>170.6</v>
      </c>
      <c r="E32" s="28">
        <v>156</v>
      </c>
      <c r="F32" s="29">
        <v>14.6</v>
      </c>
      <c r="G32" s="28">
        <v>18.7</v>
      </c>
      <c r="H32" s="28">
        <v>119.7</v>
      </c>
      <c r="I32" s="28">
        <v>116.3</v>
      </c>
      <c r="J32" s="29">
        <v>3.4</v>
      </c>
    </row>
    <row r="33" spans="1:10" s="1" customFormat="1" ht="23.25" customHeight="1" x14ac:dyDescent="0.2">
      <c r="A33" s="5"/>
      <c r="B33" s="33" t="str">
        <f t="shared" si="0"/>
        <v>電気・ガス・熱供給・水道業</v>
      </c>
      <c r="C33" s="28">
        <v>19.2</v>
      </c>
      <c r="D33" s="28">
        <v>155.69999999999999</v>
      </c>
      <c r="E33" s="28">
        <v>145</v>
      </c>
      <c r="F33" s="29">
        <v>10.7</v>
      </c>
      <c r="G33" s="28">
        <v>18.3</v>
      </c>
      <c r="H33" s="28">
        <v>115.4</v>
      </c>
      <c r="I33" s="28">
        <v>115.2</v>
      </c>
      <c r="J33" s="29">
        <v>0.2</v>
      </c>
    </row>
    <row r="34" spans="1:10" s="1" customFormat="1" ht="23.25" customHeight="1" x14ac:dyDescent="0.2">
      <c r="A34" s="5"/>
      <c r="B34" s="30" t="str">
        <f t="shared" si="0"/>
        <v>情報通信業</v>
      </c>
      <c r="C34" s="28">
        <v>19.2</v>
      </c>
      <c r="D34" s="28">
        <v>160.30000000000001</v>
      </c>
      <c r="E34" s="28">
        <v>149.69999999999999</v>
      </c>
      <c r="F34" s="29">
        <v>10.6</v>
      </c>
      <c r="G34" s="28">
        <v>17</v>
      </c>
      <c r="H34" s="28">
        <v>114.6</v>
      </c>
      <c r="I34" s="28">
        <v>107.1</v>
      </c>
      <c r="J34" s="29">
        <v>7.5</v>
      </c>
    </row>
    <row r="35" spans="1:10" s="1" customFormat="1" ht="23.25" customHeight="1" x14ac:dyDescent="0.2">
      <c r="A35" s="5"/>
      <c r="B35" s="30" t="str">
        <f t="shared" si="0"/>
        <v>運輸業，郵便業</v>
      </c>
      <c r="C35" s="28">
        <v>21.1</v>
      </c>
      <c r="D35" s="28">
        <v>180.7</v>
      </c>
      <c r="E35" s="28">
        <v>159.80000000000001</v>
      </c>
      <c r="F35" s="29">
        <v>20.9</v>
      </c>
      <c r="G35" s="28">
        <v>13</v>
      </c>
      <c r="H35" s="28">
        <v>64</v>
      </c>
      <c r="I35" s="28">
        <v>64</v>
      </c>
      <c r="J35" s="29">
        <v>0</v>
      </c>
    </row>
    <row r="36" spans="1:10" s="1" customFormat="1" ht="23.25" customHeight="1" x14ac:dyDescent="0.2">
      <c r="A36" s="5"/>
      <c r="B36" s="30" t="str">
        <f t="shared" si="0"/>
        <v>卸売業，小売業</v>
      </c>
      <c r="C36" s="28">
        <v>20.100000000000001</v>
      </c>
      <c r="D36" s="28">
        <v>178.8</v>
      </c>
      <c r="E36" s="28">
        <v>167.3</v>
      </c>
      <c r="F36" s="29">
        <v>11.5</v>
      </c>
      <c r="G36" s="28">
        <v>17.2</v>
      </c>
      <c r="H36" s="28">
        <v>91.7</v>
      </c>
      <c r="I36" s="28">
        <v>90.6</v>
      </c>
      <c r="J36" s="29">
        <v>1.1000000000000001</v>
      </c>
    </row>
    <row r="37" spans="1:10" s="1" customFormat="1" ht="23.25" customHeight="1" x14ac:dyDescent="0.2">
      <c r="A37" s="5"/>
      <c r="B37" s="30" t="str">
        <f t="shared" si="0"/>
        <v>金融業，保険業</v>
      </c>
      <c r="C37" s="28">
        <v>19</v>
      </c>
      <c r="D37" s="28">
        <v>143.80000000000001</v>
      </c>
      <c r="E37" s="28">
        <v>130.4</v>
      </c>
      <c r="F37" s="29">
        <v>13.4</v>
      </c>
      <c r="G37" s="28">
        <v>16.8</v>
      </c>
      <c r="H37" s="28">
        <v>79.900000000000006</v>
      </c>
      <c r="I37" s="28">
        <v>70.5</v>
      </c>
      <c r="J37" s="29">
        <v>9.4</v>
      </c>
    </row>
    <row r="38" spans="1:10" s="1" customFormat="1" ht="23.25" customHeight="1" x14ac:dyDescent="0.2">
      <c r="A38" s="5"/>
      <c r="B38" s="30" t="str">
        <f t="shared" si="0"/>
        <v>不動産業，物品賃貸業</v>
      </c>
      <c r="C38" s="28">
        <v>23.5</v>
      </c>
      <c r="D38" s="28">
        <v>183.8</v>
      </c>
      <c r="E38" s="28">
        <v>176.9</v>
      </c>
      <c r="F38" s="29">
        <v>6.9</v>
      </c>
      <c r="G38" s="28">
        <v>17.100000000000001</v>
      </c>
      <c r="H38" s="28">
        <v>116.4</v>
      </c>
      <c r="I38" s="28">
        <v>116.2</v>
      </c>
      <c r="J38" s="29">
        <v>0.2</v>
      </c>
    </row>
    <row r="39" spans="1:10" s="1" customFormat="1" ht="23.25" customHeight="1" x14ac:dyDescent="0.2">
      <c r="A39" s="5"/>
      <c r="B39" s="35" t="str">
        <f t="shared" si="0"/>
        <v>学術研究，専門・技術サービス業</v>
      </c>
      <c r="C39" s="28">
        <v>18.5</v>
      </c>
      <c r="D39" s="28">
        <v>157.9</v>
      </c>
      <c r="E39" s="28">
        <v>147.4</v>
      </c>
      <c r="F39" s="29">
        <v>10.5</v>
      </c>
      <c r="G39" s="28">
        <v>16.5</v>
      </c>
      <c r="H39" s="28">
        <v>111.2</v>
      </c>
      <c r="I39" s="28">
        <v>111.2</v>
      </c>
      <c r="J39" s="29">
        <v>0</v>
      </c>
    </row>
    <row r="40" spans="1:10" s="1" customFormat="1" ht="23.25" customHeight="1" x14ac:dyDescent="0.2">
      <c r="A40" s="5"/>
      <c r="B40" s="30" t="str">
        <f t="shared" si="0"/>
        <v>宿泊業，飲食サービス業</v>
      </c>
      <c r="C40" s="28">
        <v>20.5</v>
      </c>
      <c r="D40" s="28">
        <v>173.2</v>
      </c>
      <c r="E40" s="28">
        <v>159.80000000000001</v>
      </c>
      <c r="F40" s="29">
        <v>13.4</v>
      </c>
      <c r="G40" s="28">
        <v>13.5</v>
      </c>
      <c r="H40" s="28">
        <v>71.2</v>
      </c>
      <c r="I40" s="28">
        <v>69.400000000000006</v>
      </c>
      <c r="J40" s="29">
        <v>1.8</v>
      </c>
    </row>
    <row r="41" spans="1:10" s="1" customFormat="1" ht="23.25" customHeight="1" x14ac:dyDescent="0.2">
      <c r="A41" s="5"/>
      <c r="B41" s="33" t="str">
        <f t="shared" si="0"/>
        <v>生活関連サービス業，娯楽業</v>
      </c>
      <c r="C41" s="28">
        <v>19.5</v>
      </c>
      <c r="D41" s="28">
        <v>168.2</v>
      </c>
      <c r="E41" s="28">
        <v>158.5</v>
      </c>
      <c r="F41" s="28">
        <v>9.6999999999999993</v>
      </c>
      <c r="G41" s="28">
        <v>12.7</v>
      </c>
      <c r="H41" s="28">
        <v>84.1</v>
      </c>
      <c r="I41" s="28">
        <v>84</v>
      </c>
      <c r="J41" s="29">
        <v>0.1</v>
      </c>
    </row>
    <row r="42" spans="1:10" s="1" customFormat="1" ht="23.25" customHeight="1" x14ac:dyDescent="0.2">
      <c r="A42" s="5"/>
      <c r="B42" s="30" t="str">
        <f t="shared" si="0"/>
        <v>教育，学習支援業</v>
      </c>
      <c r="C42" s="28">
        <v>20.100000000000001</v>
      </c>
      <c r="D42" s="28">
        <v>184.9</v>
      </c>
      <c r="E42" s="28">
        <v>152.6</v>
      </c>
      <c r="F42" s="29">
        <v>32.299999999999997</v>
      </c>
      <c r="G42" s="28">
        <v>13.9</v>
      </c>
      <c r="H42" s="28">
        <v>69.2</v>
      </c>
      <c r="I42" s="28">
        <v>68.900000000000006</v>
      </c>
      <c r="J42" s="29">
        <v>0.3</v>
      </c>
    </row>
    <row r="43" spans="1:10" s="1" customFormat="1" ht="23.25" customHeight="1" x14ac:dyDescent="0.2">
      <c r="A43" s="5"/>
      <c r="B43" s="30" t="str">
        <f t="shared" si="0"/>
        <v>医療，福祉</v>
      </c>
      <c r="C43" s="28">
        <v>20</v>
      </c>
      <c r="D43" s="28">
        <v>161.4</v>
      </c>
      <c r="E43" s="28">
        <v>154.19999999999999</v>
      </c>
      <c r="F43" s="29">
        <v>7.2</v>
      </c>
      <c r="G43" s="28">
        <v>17</v>
      </c>
      <c r="H43" s="28">
        <v>98</v>
      </c>
      <c r="I43" s="28">
        <v>96.9</v>
      </c>
      <c r="J43" s="29">
        <v>1.1000000000000001</v>
      </c>
    </row>
    <row r="44" spans="1:10" s="1" customFormat="1" ht="23.25" customHeight="1" x14ac:dyDescent="0.2">
      <c r="A44" s="5"/>
      <c r="B44" s="30" t="str">
        <f t="shared" si="0"/>
        <v>複合サービス事業</v>
      </c>
      <c r="C44" s="28">
        <v>20.6</v>
      </c>
      <c r="D44" s="28">
        <v>160.6</v>
      </c>
      <c r="E44" s="28">
        <v>156.1</v>
      </c>
      <c r="F44" s="29">
        <v>4.5</v>
      </c>
      <c r="G44" s="28">
        <v>15.6</v>
      </c>
      <c r="H44" s="28">
        <v>96.8</v>
      </c>
      <c r="I44" s="28">
        <v>94.5</v>
      </c>
      <c r="J44" s="29">
        <v>2.2999999999999998</v>
      </c>
    </row>
    <row r="45" spans="1:10" s="1" customFormat="1" ht="23.25" customHeight="1" x14ac:dyDescent="0.2">
      <c r="A45" s="5"/>
      <c r="B45" s="44" t="str">
        <f t="shared" si="0"/>
        <v>サービス業（他に分類されないもの）</v>
      </c>
      <c r="C45" s="38">
        <v>19</v>
      </c>
      <c r="D45" s="38">
        <v>156.4</v>
      </c>
      <c r="E45" s="38">
        <v>146.80000000000001</v>
      </c>
      <c r="F45" s="39">
        <v>9.6</v>
      </c>
      <c r="G45" s="38">
        <v>16.600000000000001</v>
      </c>
      <c r="H45" s="38">
        <v>86.9</v>
      </c>
      <c r="I45" s="38">
        <v>85.3</v>
      </c>
      <c r="J45" s="39">
        <v>1.6</v>
      </c>
    </row>
    <row r="46" spans="1:10" s="1" customFormat="1" ht="22.5" customHeight="1" x14ac:dyDescent="0.2">
      <c r="A46" s="5"/>
      <c r="B46" s="5"/>
      <c r="C46" s="45"/>
      <c r="D46" s="45"/>
      <c r="E46" s="45"/>
      <c r="F46" s="45"/>
      <c r="G46" s="45"/>
      <c r="H46" s="45"/>
      <c r="I46" s="45"/>
      <c r="J46" s="45"/>
    </row>
    <row r="47" spans="1:10" ht="22.5" customHeight="1" x14ac:dyDescent="0.2">
      <c r="B47" s="1"/>
      <c r="C47" s="1"/>
      <c r="D47" s="1"/>
      <c r="E47" s="1"/>
      <c r="F47" s="1"/>
      <c r="G47" s="1"/>
      <c r="H47" s="1"/>
      <c r="I47" s="1"/>
      <c r="J47" s="1"/>
    </row>
  </sheetData>
  <mergeCells count="8">
    <mergeCell ref="C27:C28"/>
    <mergeCell ref="D27:D28"/>
    <mergeCell ref="G27:G28"/>
    <mergeCell ref="H27:H28"/>
    <mergeCell ref="C5:C6"/>
    <mergeCell ref="D5:D6"/>
    <mergeCell ref="G5:G6"/>
    <mergeCell ref="H5:H6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68" orientation="portrait" blackAndWhite="1" cellComments="atEnd" r:id="rId1"/>
  <headerFooter scaleWithDoc="0" alignWithMargins="0">
    <oddFooter>&amp;C- 7 -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106D8-34D4-4E2F-887C-7911DF0134E7}">
  <sheetPr>
    <pageSetUpPr autoPageBreaks="0"/>
  </sheetPr>
  <dimension ref="A1:K76"/>
  <sheetViews>
    <sheetView showGridLines="0" view="pageBreakPreview" zoomScale="70" zoomScaleNormal="80" zoomScaleSheetLayoutView="70" zoomScalePageLayoutView="90" workbookViewId="0">
      <selection activeCell="H20" sqref="H20"/>
    </sheetView>
  </sheetViews>
  <sheetFormatPr defaultColWidth="10.77734375" defaultRowHeight="22.5" customHeight="1" x14ac:dyDescent="0.2"/>
  <cols>
    <col min="1" max="1" width="1.88671875" style="51" customWidth="1"/>
    <col min="2" max="2" width="27.77734375" style="51" customWidth="1"/>
    <col min="3" max="8" width="12.109375" style="51" customWidth="1"/>
    <col min="9" max="9" width="12.6640625" style="51" customWidth="1"/>
    <col min="10" max="10" width="2.77734375" style="51" customWidth="1"/>
    <col min="11" max="11" width="8.77734375" style="51" customWidth="1"/>
    <col min="12" max="16384" width="10.77734375" style="51"/>
  </cols>
  <sheetData>
    <row r="1" spans="1:11" ht="22.5" customHeight="1" x14ac:dyDescent="0.2">
      <c r="B1" s="52" t="s">
        <v>39</v>
      </c>
      <c r="F1" s="53"/>
      <c r="K1" s="54"/>
    </row>
    <row r="2" spans="1:11" ht="32.25" customHeight="1" x14ac:dyDescent="0.2">
      <c r="B2" s="55"/>
      <c r="C2" s="55"/>
      <c r="D2" s="55"/>
      <c r="E2" s="55"/>
      <c r="F2" s="55"/>
      <c r="G2" s="55"/>
      <c r="H2" s="55"/>
      <c r="I2" s="55"/>
      <c r="K2" s="54"/>
    </row>
    <row r="3" spans="1:11" s="55" customFormat="1" ht="22.5" customHeight="1" x14ac:dyDescent="0.2">
      <c r="A3" s="56"/>
      <c r="B3" s="57" t="s">
        <v>0</v>
      </c>
      <c r="C3" s="58"/>
      <c r="D3" s="58"/>
      <c r="E3" s="58"/>
      <c r="F3" s="58"/>
      <c r="G3" s="58"/>
      <c r="H3" s="58"/>
      <c r="I3" s="58"/>
      <c r="J3" s="58"/>
      <c r="K3" s="54"/>
    </row>
    <row r="4" spans="1:11" s="55" customFormat="1" ht="22.2" customHeight="1" x14ac:dyDescent="0.2">
      <c r="A4" s="56"/>
      <c r="B4" s="59"/>
      <c r="C4" s="60"/>
      <c r="D4" s="61" t="s">
        <v>40</v>
      </c>
      <c r="E4" s="61"/>
      <c r="F4" s="61"/>
      <c r="G4" s="61"/>
      <c r="H4" s="61"/>
      <c r="I4" s="62"/>
      <c r="J4" s="58"/>
      <c r="K4" s="54"/>
    </row>
    <row r="5" spans="1:11" s="55" customFormat="1" ht="22.5" customHeight="1" x14ac:dyDescent="0.2">
      <c r="A5" s="56"/>
      <c r="B5" s="63"/>
      <c r="C5" s="64" t="s">
        <v>41</v>
      </c>
      <c r="D5" s="64"/>
      <c r="E5" s="65"/>
      <c r="F5" s="65"/>
      <c r="G5" s="65"/>
      <c r="H5" s="65"/>
      <c r="I5" s="66" t="s">
        <v>42</v>
      </c>
      <c r="J5" s="56"/>
      <c r="K5" s="67"/>
    </row>
    <row r="6" spans="1:11" s="55" customFormat="1" ht="22.5" customHeight="1" x14ac:dyDescent="0.2">
      <c r="A6" s="56"/>
      <c r="B6" s="63"/>
      <c r="C6" s="68"/>
      <c r="D6" s="68"/>
      <c r="E6" s="69" t="s">
        <v>43</v>
      </c>
      <c r="F6" s="70"/>
      <c r="G6" s="69" t="s">
        <v>44</v>
      </c>
      <c r="H6" s="70"/>
      <c r="I6" s="71"/>
      <c r="J6" s="56"/>
      <c r="K6" s="67"/>
    </row>
    <row r="7" spans="1:11" s="55" customFormat="1" ht="22.5" customHeight="1" x14ac:dyDescent="0.2">
      <c r="A7" s="56"/>
      <c r="B7" s="72"/>
      <c r="C7" s="73" t="s">
        <v>45</v>
      </c>
      <c r="D7" s="74" t="s">
        <v>46</v>
      </c>
      <c r="E7" s="75" t="s">
        <v>45</v>
      </c>
      <c r="F7" s="74" t="s">
        <v>46</v>
      </c>
      <c r="G7" s="75" t="s">
        <v>45</v>
      </c>
      <c r="H7" s="74" t="s">
        <v>46</v>
      </c>
      <c r="I7" s="76" t="s">
        <v>45</v>
      </c>
      <c r="J7" s="56"/>
      <c r="K7" s="54"/>
    </row>
    <row r="8" spans="1:11" s="55" customFormat="1" ht="22.5" customHeight="1" x14ac:dyDescent="0.2">
      <c r="A8" s="56"/>
      <c r="B8" s="77"/>
      <c r="C8" s="78" t="s">
        <v>36</v>
      </c>
      <c r="D8" s="79" t="s">
        <v>47</v>
      </c>
      <c r="E8" s="78" t="s">
        <v>36</v>
      </c>
      <c r="F8" s="79" t="s">
        <v>47</v>
      </c>
      <c r="G8" s="78" t="s">
        <v>36</v>
      </c>
      <c r="H8" s="79" t="s">
        <v>47</v>
      </c>
      <c r="I8" s="80" t="s">
        <v>35</v>
      </c>
      <c r="J8" s="56"/>
      <c r="K8" s="54"/>
    </row>
    <row r="9" spans="1:11" s="55" customFormat="1" ht="22.5" customHeight="1" x14ac:dyDescent="0.2">
      <c r="A9" s="56"/>
      <c r="B9" s="27" t="str">
        <f>+[4]表１!B9</f>
        <v>調査産業計</v>
      </c>
      <c r="C9" s="81">
        <v>161.6</v>
      </c>
      <c r="D9" s="82">
        <v>0.6</v>
      </c>
      <c r="E9" s="81">
        <v>150.1</v>
      </c>
      <c r="F9" s="82">
        <v>1.3</v>
      </c>
      <c r="G9" s="81">
        <v>11.5</v>
      </c>
      <c r="H9" s="82">
        <v>-9.4</v>
      </c>
      <c r="I9" s="81">
        <v>19.600000000000001</v>
      </c>
      <c r="J9" s="56"/>
      <c r="K9" s="54"/>
    </row>
    <row r="10" spans="1:11" s="55" customFormat="1" ht="22.5" customHeight="1" x14ac:dyDescent="0.2">
      <c r="A10" s="56"/>
      <c r="B10" s="27" t="str">
        <f>+[4]表１!B10</f>
        <v>建設業</v>
      </c>
      <c r="C10" s="81">
        <v>156.5</v>
      </c>
      <c r="D10" s="82">
        <v>4.4000000000000004</v>
      </c>
      <c r="E10" s="81">
        <v>150.19999999999999</v>
      </c>
      <c r="F10" s="82">
        <v>4.0999999999999996</v>
      </c>
      <c r="G10" s="81">
        <v>6.3</v>
      </c>
      <c r="H10" s="82">
        <v>12.6</v>
      </c>
      <c r="I10" s="81">
        <v>20.100000000000001</v>
      </c>
      <c r="J10" s="56"/>
      <c r="K10" s="54"/>
    </row>
    <row r="11" spans="1:11" s="55" customFormat="1" ht="22.5" customHeight="1" x14ac:dyDescent="0.2">
      <c r="A11" s="56"/>
      <c r="B11" s="27" t="str">
        <f>+[4]表１!B11</f>
        <v>製造業</v>
      </c>
      <c r="C11" s="81">
        <v>160.1</v>
      </c>
      <c r="D11" s="82">
        <v>4.3</v>
      </c>
      <c r="E11" s="81">
        <v>147.6</v>
      </c>
      <c r="F11" s="82">
        <v>5.6</v>
      </c>
      <c r="G11" s="81">
        <v>12.5</v>
      </c>
      <c r="H11" s="82">
        <v>-8.8000000000000007</v>
      </c>
      <c r="I11" s="81">
        <v>19.3</v>
      </c>
      <c r="J11" s="56"/>
      <c r="K11" s="54"/>
    </row>
    <row r="12" spans="1:11" s="55" customFormat="1" ht="22.5" customHeight="1" x14ac:dyDescent="0.2">
      <c r="A12" s="56"/>
      <c r="B12" s="83" t="str">
        <f>+[4]表１!B12</f>
        <v>電気・ガス・熱供給・水道業</v>
      </c>
      <c r="C12" s="81">
        <v>158.9</v>
      </c>
      <c r="D12" s="82">
        <v>4.5</v>
      </c>
      <c r="E12" s="81">
        <v>150.30000000000001</v>
      </c>
      <c r="F12" s="82">
        <v>9.1999999999999993</v>
      </c>
      <c r="G12" s="81">
        <v>8.6</v>
      </c>
      <c r="H12" s="82">
        <v>-40.299999999999997</v>
      </c>
      <c r="I12" s="81">
        <v>19.899999999999999</v>
      </c>
      <c r="J12" s="56"/>
      <c r="K12" s="54"/>
    </row>
    <row r="13" spans="1:11" s="55" customFormat="1" ht="22.5" customHeight="1" x14ac:dyDescent="0.2">
      <c r="A13" s="56"/>
      <c r="B13" s="27" t="str">
        <f>+[4]表１!B13</f>
        <v>情報通信業</v>
      </c>
      <c r="C13" s="81">
        <v>153.5</v>
      </c>
      <c r="D13" s="82">
        <v>0</v>
      </c>
      <c r="E13" s="81">
        <v>144.30000000000001</v>
      </c>
      <c r="F13" s="82">
        <v>1.7</v>
      </c>
      <c r="G13" s="81">
        <v>9.1999999999999993</v>
      </c>
      <c r="H13" s="82">
        <v>-20</v>
      </c>
      <c r="I13" s="81">
        <v>19.8</v>
      </c>
      <c r="J13" s="56"/>
      <c r="K13" s="54"/>
    </row>
    <row r="14" spans="1:11" s="55" customFormat="1" ht="22.5" customHeight="1" x14ac:dyDescent="0.2">
      <c r="A14" s="56"/>
      <c r="B14" s="27" t="str">
        <f>+[4]表１!B14</f>
        <v>運輸業，郵便業</v>
      </c>
      <c r="C14" s="81">
        <v>178</v>
      </c>
      <c r="D14" s="82">
        <v>-0.9</v>
      </c>
      <c r="E14" s="81">
        <v>151.4</v>
      </c>
      <c r="F14" s="82">
        <v>3.7</v>
      </c>
      <c r="G14" s="81">
        <v>26.6</v>
      </c>
      <c r="H14" s="82">
        <v>-20.9</v>
      </c>
      <c r="I14" s="81">
        <v>20</v>
      </c>
      <c r="J14" s="56"/>
      <c r="K14" s="54"/>
    </row>
    <row r="15" spans="1:11" s="55" customFormat="1" ht="22.5" customHeight="1" x14ac:dyDescent="0.2">
      <c r="A15" s="56"/>
      <c r="B15" s="27" t="str">
        <f>+[4]表１!B15</f>
        <v>卸売業，小売業</v>
      </c>
      <c r="C15" s="81">
        <v>167</v>
      </c>
      <c r="D15" s="82">
        <v>1.6</v>
      </c>
      <c r="E15" s="81">
        <v>154.6</v>
      </c>
      <c r="F15" s="82">
        <v>1.7</v>
      </c>
      <c r="G15" s="81">
        <v>12.4</v>
      </c>
      <c r="H15" s="82">
        <v>0</v>
      </c>
      <c r="I15" s="81">
        <v>19.5</v>
      </c>
      <c r="J15" s="56"/>
      <c r="K15" s="54"/>
    </row>
    <row r="16" spans="1:11" s="55" customFormat="1" ht="22.5" customHeight="1" x14ac:dyDescent="0.2">
      <c r="A16" s="56"/>
      <c r="B16" s="27" t="str">
        <f>+[4]表１!B16</f>
        <v>金融業，保険業</v>
      </c>
      <c r="C16" s="81">
        <v>159</v>
      </c>
      <c r="D16" s="82">
        <v>10.4</v>
      </c>
      <c r="E16" s="81">
        <v>146.69999999999999</v>
      </c>
      <c r="F16" s="82">
        <v>6.5</v>
      </c>
      <c r="G16" s="81">
        <v>12.3</v>
      </c>
      <c r="H16" s="82">
        <v>95.3</v>
      </c>
      <c r="I16" s="81">
        <v>19.899999999999999</v>
      </c>
      <c r="J16" s="56"/>
    </row>
    <row r="17" spans="1:11" s="55" customFormat="1" ht="22.5" customHeight="1" x14ac:dyDescent="0.2">
      <c r="A17" s="56"/>
      <c r="B17" s="27" t="str">
        <f>+[4]表１!B17</f>
        <v>不動産業，物品賃貸業</v>
      </c>
      <c r="C17" s="81">
        <v>173.5</v>
      </c>
      <c r="D17" s="82">
        <v>12.5</v>
      </c>
      <c r="E17" s="81">
        <v>162.69999999999999</v>
      </c>
      <c r="F17" s="82">
        <v>10.5</v>
      </c>
      <c r="G17" s="81">
        <v>10.8</v>
      </c>
      <c r="H17" s="82">
        <v>50</v>
      </c>
      <c r="I17" s="81">
        <v>20.5</v>
      </c>
      <c r="J17" s="56"/>
    </row>
    <row r="18" spans="1:11" s="55" customFormat="1" ht="22.5" customHeight="1" x14ac:dyDescent="0.2">
      <c r="A18" s="56"/>
      <c r="B18" s="84" t="str">
        <f>+[4]表１!B18</f>
        <v>学術研究，専門・技術サービス業</v>
      </c>
      <c r="C18" s="81">
        <v>147</v>
      </c>
      <c r="D18" s="82">
        <v>-4.2</v>
      </c>
      <c r="E18" s="81">
        <v>141.69999999999999</v>
      </c>
      <c r="F18" s="82">
        <v>-2.1</v>
      </c>
      <c r="G18" s="81">
        <v>5.3</v>
      </c>
      <c r="H18" s="82">
        <v>-39.799999999999997</v>
      </c>
      <c r="I18" s="81">
        <v>18</v>
      </c>
      <c r="J18" s="56"/>
      <c r="K18" s="54"/>
    </row>
    <row r="19" spans="1:11" s="55" customFormat="1" ht="22.5" customHeight="1" x14ac:dyDescent="0.2">
      <c r="A19" s="56"/>
      <c r="B19" s="27" t="str">
        <f>+[4]表１!B19</f>
        <v>宿泊業，飲食サービス業</v>
      </c>
      <c r="C19" s="81">
        <v>142.6</v>
      </c>
      <c r="D19" s="82">
        <v>-22.9</v>
      </c>
      <c r="E19" s="81">
        <v>140.5</v>
      </c>
      <c r="F19" s="82">
        <v>-18.5</v>
      </c>
      <c r="G19" s="81">
        <v>2.1</v>
      </c>
      <c r="H19" s="82">
        <v>-83.2</v>
      </c>
      <c r="I19" s="81">
        <v>20.399999999999999</v>
      </c>
      <c r="J19" s="56"/>
      <c r="K19" s="54"/>
    </row>
    <row r="20" spans="1:11" s="55" customFormat="1" ht="22.5" customHeight="1" x14ac:dyDescent="0.2">
      <c r="A20" s="56"/>
      <c r="B20" s="83" t="str">
        <f>+[4]表１!B20</f>
        <v>生活関連サービス業，娯楽業</v>
      </c>
      <c r="C20" s="81">
        <v>178</v>
      </c>
      <c r="D20" s="82">
        <v>3.8</v>
      </c>
      <c r="E20" s="81">
        <v>163.19999999999999</v>
      </c>
      <c r="F20" s="82">
        <v>-0.8</v>
      </c>
      <c r="G20" s="81">
        <v>14.8</v>
      </c>
      <c r="H20" s="82">
        <v>108.7</v>
      </c>
      <c r="I20" s="81">
        <v>21.4</v>
      </c>
      <c r="J20" s="56"/>
      <c r="K20" s="54"/>
    </row>
    <row r="21" spans="1:11" s="55" customFormat="1" ht="22.5" customHeight="1" x14ac:dyDescent="0.2">
      <c r="A21" s="56"/>
      <c r="B21" s="27" t="str">
        <f>+[4]表１!B21</f>
        <v>教育，学習支援業</v>
      </c>
      <c r="C21" s="81">
        <v>172.6</v>
      </c>
      <c r="D21" s="82">
        <v>-2.4</v>
      </c>
      <c r="E21" s="81">
        <v>144.9</v>
      </c>
      <c r="F21" s="82">
        <v>-0.8</v>
      </c>
      <c r="G21" s="81">
        <v>27.7</v>
      </c>
      <c r="H21" s="82">
        <v>-10.1</v>
      </c>
      <c r="I21" s="81">
        <v>19.100000000000001</v>
      </c>
      <c r="J21" s="56"/>
      <c r="K21" s="54"/>
    </row>
    <row r="22" spans="1:11" s="55" customFormat="1" ht="22.5" customHeight="1" x14ac:dyDescent="0.2">
      <c r="A22" s="56"/>
      <c r="B22" s="27" t="str">
        <f>+[4]表１!B22</f>
        <v>医療，福祉</v>
      </c>
      <c r="C22" s="85">
        <v>156.30000000000001</v>
      </c>
      <c r="D22" s="82">
        <v>-2.1</v>
      </c>
      <c r="E22" s="81">
        <v>150.9</v>
      </c>
      <c r="F22" s="82">
        <v>-2.5</v>
      </c>
      <c r="G22" s="81">
        <v>5.4</v>
      </c>
      <c r="H22" s="82">
        <v>8.1</v>
      </c>
      <c r="I22" s="81">
        <v>19.7</v>
      </c>
      <c r="J22" s="56"/>
      <c r="K22" s="54"/>
    </row>
    <row r="23" spans="1:11" s="55" customFormat="1" ht="22.5" customHeight="1" x14ac:dyDescent="0.2">
      <c r="A23" s="56"/>
      <c r="B23" s="27" t="str">
        <f>+[4]表１!B23</f>
        <v>複合サービス事業</v>
      </c>
      <c r="C23" s="85">
        <v>154.5</v>
      </c>
      <c r="D23" s="82">
        <v>2.4</v>
      </c>
      <c r="E23" s="81">
        <v>149.4</v>
      </c>
      <c r="F23" s="82">
        <v>2.5</v>
      </c>
      <c r="G23" s="81">
        <v>5.0999999999999996</v>
      </c>
      <c r="H23" s="82">
        <v>0</v>
      </c>
      <c r="I23" s="81">
        <v>19.8</v>
      </c>
      <c r="J23" s="56"/>
      <c r="K23" s="54"/>
    </row>
    <row r="24" spans="1:11" s="55" customFormat="1" ht="22.5" customHeight="1" x14ac:dyDescent="0.2">
      <c r="A24" s="56"/>
      <c r="B24" s="86" t="str">
        <f>+[4]表１!B24</f>
        <v>サービス業（他に分類されないもの）</v>
      </c>
      <c r="C24" s="87">
        <v>157.80000000000001</v>
      </c>
      <c r="D24" s="88">
        <v>1.9</v>
      </c>
      <c r="E24" s="87">
        <v>150.69999999999999</v>
      </c>
      <c r="F24" s="88">
        <v>4.2</v>
      </c>
      <c r="G24" s="87">
        <v>7.1</v>
      </c>
      <c r="H24" s="88">
        <v>-30.4</v>
      </c>
      <c r="I24" s="87">
        <v>19.399999999999999</v>
      </c>
      <c r="J24" s="56"/>
    </row>
    <row r="25" spans="1:11" s="55" customFormat="1" ht="15.6" customHeight="1" x14ac:dyDescent="0.2">
      <c r="A25" s="56"/>
      <c r="C25" s="89"/>
      <c r="D25" s="89"/>
      <c r="E25" s="89"/>
      <c r="F25" s="89"/>
      <c r="G25" s="89"/>
      <c r="H25" s="89"/>
      <c r="I25" s="89"/>
      <c r="J25" s="90"/>
      <c r="K25" s="54"/>
    </row>
    <row r="26" spans="1:11" s="55" customFormat="1" ht="30.9" customHeight="1" x14ac:dyDescent="0.2">
      <c r="A26" s="56"/>
      <c r="B26" s="57" t="s">
        <v>25</v>
      </c>
      <c r="C26" s="91"/>
      <c r="D26" s="91"/>
      <c r="E26" s="91"/>
      <c r="F26" s="91"/>
      <c r="G26" s="91"/>
      <c r="H26" s="91"/>
      <c r="I26" s="91"/>
      <c r="J26" s="58"/>
      <c r="K26" s="54"/>
    </row>
    <row r="27" spans="1:11" s="55" customFormat="1" ht="21.6" customHeight="1" x14ac:dyDescent="0.2">
      <c r="A27" s="56"/>
      <c r="B27" s="59"/>
      <c r="C27" s="92"/>
      <c r="D27" s="61" t="s">
        <v>40</v>
      </c>
      <c r="E27" s="61"/>
      <c r="F27" s="61"/>
      <c r="G27" s="61"/>
      <c r="H27" s="61"/>
      <c r="I27" s="93"/>
      <c r="J27" s="58"/>
      <c r="K27" s="54"/>
    </row>
    <row r="28" spans="1:11" s="55" customFormat="1" ht="22.5" customHeight="1" x14ac:dyDescent="0.2">
      <c r="A28" s="56"/>
      <c r="B28" s="63"/>
      <c r="C28" s="94" t="s">
        <v>41</v>
      </c>
      <c r="D28" s="94"/>
      <c r="E28" s="95"/>
      <c r="F28" s="95"/>
      <c r="G28" s="95"/>
      <c r="H28" s="95"/>
      <c r="I28" s="96" t="s">
        <v>42</v>
      </c>
      <c r="J28" s="56"/>
      <c r="K28" s="54"/>
    </row>
    <row r="29" spans="1:11" s="55" customFormat="1" ht="22.5" customHeight="1" x14ac:dyDescent="0.2">
      <c r="A29" s="56"/>
      <c r="B29" s="63"/>
      <c r="C29" s="97"/>
      <c r="D29" s="97"/>
      <c r="E29" s="98" t="s">
        <v>43</v>
      </c>
      <c r="F29" s="99"/>
      <c r="G29" s="98" t="s">
        <v>44</v>
      </c>
      <c r="H29" s="99"/>
      <c r="I29" s="100"/>
      <c r="J29" s="56"/>
      <c r="K29" s="54"/>
    </row>
    <row r="30" spans="1:11" s="55" customFormat="1" ht="22.5" customHeight="1" x14ac:dyDescent="0.2">
      <c r="A30" s="56"/>
      <c r="B30" s="72"/>
      <c r="C30" s="101" t="s">
        <v>45</v>
      </c>
      <c r="D30" s="102" t="s">
        <v>46</v>
      </c>
      <c r="E30" s="103" t="s">
        <v>45</v>
      </c>
      <c r="F30" s="102" t="s">
        <v>46</v>
      </c>
      <c r="G30" s="103" t="s">
        <v>45</v>
      </c>
      <c r="H30" s="102" t="s">
        <v>46</v>
      </c>
      <c r="I30" s="104" t="s">
        <v>45</v>
      </c>
      <c r="J30" s="56"/>
      <c r="K30" s="54"/>
    </row>
    <row r="31" spans="1:11" s="55" customFormat="1" ht="22.5" customHeight="1" x14ac:dyDescent="0.2">
      <c r="A31" s="56"/>
      <c r="B31" s="77"/>
      <c r="C31" s="105" t="s">
        <v>36</v>
      </c>
      <c r="D31" s="106" t="s">
        <v>47</v>
      </c>
      <c r="E31" s="105" t="s">
        <v>36</v>
      </c>
      <c r="F31" s="106" t="s">
        <v>47</v>
      </c>
      <c r="G31" s="105" t="s">
        <v>36</v>
      </c>
      <c r="H31" s="106" t="s">
        <v>47</v>
      </c>
      <c r="I31" s="107" t="s">
        <v>35</v>
      </c>
      <c r="J31" s="56"/>
      <c r="K31" s="54"/>
    </row>
    <row r="32" spans="1:11" s="55" customFormat="1" ht="22.5" customHeight="1" x14ac:dyDescent="0.2">
      <c r="A32" s="56"/>
      <c r="B32" s="30" t="str">
        <f t="shared" ref="B32:B47" si="0">+B9</f>
        <v>調査産業計</v>
      </c>
      <c r="C32" s="81">
        <v>162.19999999999999</v>
      </c>
      <c r="D32" s="108">
        <v>1.2</v>
      </c>
      <c r="E32" s="81">
        <v>149.6</v>
      </c>
      <c r="F32" s="108">
        <v>2.2999999999999998</v>
      </c>
      <c r="G32" s="109">
        <v>12.6</v>
      </c>
      <c r="H32" s="108">
        <v>-10.6</v>
      </c>
      <c r="I32" s="81">
        <v>19.3</v>
      </c>
      <c r="J32" s="56"/>
      <c r="K32" s="54"/>
    </row>
    <row r="33" spans="1:11" s="55" customFormat="1" ht="22.5" customHeight="1" x14ac:dyDescent="0.2">
      <c r="A33" s="56"/>
      <c r="B33" s="30" t="str">
        <f t="shared" si="0"/>
        <v>建設業</v>
      </c>
      <c r="C33" s="81">
        <v>156</v>
      </c>
      <c r="D33" s="108">
        <v>3</v>
      </c>
      <c r="E33" s="81">
        <v>146.19999999999999</v>
      </c>
      <c r="F33" s="108">
        <v>2.5</v>
      </c>
      <c r="G33" s="109">
        <v>9.8000000000000007</v>
      </c>
      <c r="H33" s="110">
        <v>11.4</v>
      </c>
      <c r="I33" s="81">
        <v>19.2</v>
      </c>
      <c r="J33" s="56"/>
      <c r="K33" s="54"/>
    </row>
    <row r="34" spans="1:11" s="55" customFormat="1" ht="22.5" customHeight="1" x14ac:dyDescent="0.2">
      <c r="A34" s="56"/>
      <c r="B34" s="30" t="str">
        <f t="shared" si="0"/>
        <v>製造業</v>
      </c>
      <c r="C34" s="81">
        <v>158.6</v>
      </c>
      <c r="D34" s="108">
        <v>4.5</v>
      </c>
      <c r="E34" s="81">
        <v>146.80000000000001</v>
      </c>
      <c r="F34" s="108">
        <v>5.8</v>
      </c>
      <c r="G34" s="109">
        <v>11.8</v>
      </c>
      <c r="H34" s="110">
        <v>-8.6</v>
      </c>
      <c r="I34" s="81">
        <v>19.100000000000001</v>
      </c>
      <c r="J34" s="56"/>
      <c r="K34" s="54"/>
    </row>
    <row r="35" spans="1:11" s="55" customFormat="1" ht="22.5" customHeight="1" x14ac:dyDescent="0.2">
      <c r="A35" s="56"/>
      <c r="B35" s="111" t="str">
        <f t="shared" si="0"/>
        <v>電気・ガス・熱供給・水道業</v>
      </c>
      <c r="C35" s="81">
        <v>153.1</v>
      </c>
      <c r="D35" s="108">
        <v>-1.4</v>
      </c>
      <c r="E35" s="81">
        <v>143.69999999999999</v>
      </c>
      <c r="F35" s="108">
        <v>5</v>
      </c>
      <c r="G35" s="109">
        <v>9.4</v>
      </c>
      <c r="H35" s="110">
        <v>-48.9</v>
      </c>
      <c r="I35" s="81">
        <v>19.100000000000001</v>
      </c>
      <c r="J35" s="56"/>
      <c r="K35" s="54"/>
    </row>
    <row r="36" spans="1:11" s="55" customFormat="1" ht="22.5" customHeight="1" x14ac:dyDescent="0.2">
      <c r="A36" s="56"/>
      <c r="B36" s="30" t="str">
        <f t="shared" si="0"/>
        <v>情報通信業</v>
      </c>
      <c r="C36" s="81">
        <v>147.4</v>
      </c>
      <c r="D36" s="108">
        <v>-4.4000000000000004</v>
      </c>
      <c r="E36" s="81">
        <v>139.69999999999999</v>
      </c>
      <c r="F36" s="108">
        <v>-1.1000000000000001</v>
      </c>
      <c r="G36" s="109">
        <v>7.7</v>
      </c>
      <c r="H36" s="110">
        <v>-41.2</v>
      </c>
      <c r="I36" s="81">
        <v>19.399999999999999</v>
      </c>
      <c r="J36" s="56"/>
      <c r="K36" s="54"/>
    </row>
    <row r="37" spans="1:11" s="55" customFormat="1" ht="22.5" customHeight="1" x14ac:dyDescent="0.2">
      <c r="A37" s="56"/>
      <c r="B37" s="30" t="str">
        <f t="shared" si="0"/>
        <v>運輸業，郵便業</v>
      </c>
      <c r="C37" s="81">
        <v>181.9</v>
      </c>
      <c r="D37" s="108">
        <v>4.3</v>
      </c>
      <c r="E37" s="81">
        <v>155.69999999999999</v>
      </c>
      <c r="F37" s="108">
        <v>3.6</v>
      </c>
      <c r="G37" s="109">
        <v>26.2</v>
      </c>
      <c r="H37" s="110">
        <v>8.6999999999999993</v>
      </c>
      <c r="I37" s="81">
        <v>20.5</v>
      </c>
      <c r="J37" s="56"/>
      <c r="K37" s="54"/>
    </row>
    <row r="38" spans="1:11" s="55" customFormat="1" ht="22.5" customHeight="1" x14ac:dyDescent="0.2">
      <c r="A38" s="56"/>
      <c r="B38" s="30" t="str">
        <f t="shared" si="0"/>
        <v>卸売業，小売業</v>
      </c>
      <c r="C38" s="81">
        <v>177.3</v>
      </c>
      <c r="D38" s="108">
        <v>5.4</v>
      </c>
      <c r="E38" s="81">
        <v>165.8</v>
      </c>
      <c r="F38" s="108">
        <v>9.9</v>
      </c>
      <c r="G38" s="109">
        <v>11.5</v>
      </c>
      <c r="H38" s="110">
        <v>-33.9</v>
      </c>
      <c r="I38" s="81">
        <v>19.600000000000001</v>
      </c>
      <c r="J38" s="56"/>
      <c r="K38" s="54"/>
    </row>
    <row r="39" spans="1:11" s="55" customFormat="1" ht="22.5" customHeight="1" x14ac:dyDescent="0.2">
      <c r="A39" s="56"/>
      <c r="B39" s="30" t="str">
        <f t="shared" si="0"/>
        <v>金融業，保険業</v>
      </c>
      <c r="C39" s="81">
        <v>150.80000000000001</v>
      </c>
      <c r="D39" s="108">
        <v>0</v>
      </c>
      <c r="E39" s="81">
        <v>138.80000000000001</v>
      </c>
      <c r="F39" s="108">
        <v>0</v>
      </c>
      <c r="G39" s="109">
        <v>12</v>
      </c>
      <c r="H39" s="110">
        <v>0</v>
      </c>
      <c r="I39" s="81">
        <v>19.3</v>
      </c>
      <c r="J39" s="56"/>
      <c r="K39" s="54"/>
    </row>
    <row r="40" spans="1:11" s="55" customFormat="1" ht="22.5" customHeight="1" x14ac:dyDescent="0.2">
      <c r="A40" s="56"/>
      <c r="B40" s="30" t="str">
        <f t="shared" si="0"/>
        <v>不動産業，物品賃貸業</v>
      </c>
      <c r="C40" s="81">
        <v>174.3</v>
      </c>
      <c r="D40" s="108">
        <v>-0.9</v>
      </c>
      <c r="E40" s="81">
        <v>167.4</v>
      </c>
      <c r="F40" s="108">
        <v>-0.2</v>
      </c>
      <c r="G40" s="109">
        <v>6.9</v>
      </c>
      <c r="H40" s="110">
        <v>-16.899999999999999</v>
      </c>
      <c r="I40" s="81">
        <v>22.3</v>
      </c>
      <c r="J40" s="56"/>
      <c r="K40" s="54"/>
    </row>
    <row r="41" spans="1:11" s="55" customFormat="1" ht="22.5" customHeight="1" x14ac:dyDescent="0.2">
      <c r="A41" s="56"/>
      <c r="B41" s="35" t="str">
        <f t="shared" si="0"/>
        <v>学術研究，専門・技術サービス業</v>
      </c>
      <c r="C41" s="81">
        <v>152.6</v>
      </c>
      <c r="D41" s="108">
        <v>-4</v>
      </c>
      <c r="E41" s="81">
        <v>143.5</v>
      </c>
      <c r="F41" s="108">
        <v>0.4</v>
      </c>
      <c r="G41" s="109">
        <v>9.1</v>
      </c>
      <c r="H41" s="110">
        <v>-43.5</v>
      </c>
      <c r="I41" s="81">
        <v>18.100000000000001</v>
      </c>
      <c r="J41" s="56"/>
      <c r="K41" s="54"/>
    </row>
    <row r="42" spans="1:11" s="55" customFormat="1" ht="22.5" customHeight="1" x14ac:dyDescent="0.2">
      <c r="A42" s="56"/>
      <c r="B42" s="30" t="str">
        <f t="shared" si="0"/>
        <v>宿泊業，飲食サービス業</v>
      </c>
      <c r="C42" s="81">
        <v>168</v>
      </c>
      <c r="D42" s="108">
        <v>-4.3</v>
      </c>
      <c r="E42" s="81">
        <v>157.19999999999999</v>
      </c>
      <c r="F42" s="108">
        <v>-0.7</v>
      </c>
      <c r="G42" s="109">
        <v>10.8</v>
      </c>
      <c r="H42" s="110">
        <v>-37.200000000000003</v>
      </c>
      <c r="I42" s="81">
        <v>20.100000000000001</v>
      </c>
      <c r="J42" s="56"/>
      <c r="K42" s="54"/>
    </row>
    <row r="43" spans="1:11" s="55" customFormat="1" ht="22.5" customHeight="1" x14ac:dyDescent="0.2">
      <c r="A43" s="56"/>
      <c r="B43" s="111" t="str">
        <f t="shared" si="0"/>
        <v>生活関連サービス業，娯楽業</v>
      </c>
      <c r="C43" s="81">
        <v>191</v>
      </c>
      <c r="D43" s="108">
        <v>5</v>
      </c>
      <c r="E43" s="81">
        <v>181.3</v>
      </c>
      <c r="F43" s="108">
        <v>5.9</v>
      </c>
      <c r="G43" s="109">
        <v>9.6999999999999993</v>
      </c>
      <c r="H43" s="110">
        <v>-9.3000000000000007</v>
      </c>
      <c r="I43" s="81">
        <v>22.2</v>
      </c>
      <c r="J43" s="56"/>
      <c r="K43" s="54"/>
    </row>
    <row r="44" spans="1:11" s="55" customFormat="1" ht="22.5" customHeight="1" x14ac:dyDescent="0.2">
      <c r="A44" s="56"/>
      <c r="B44" s="30" t="str">
        <f t="shared" si="0"/>
        <v>教育，学習支援業</v>
      </c>
      <c r="C44" s="81">
        <v>177.3</v>
      </c>
      <c r="D44" s="108">
        <v>-2.6</v>
      </c>
      <c r="E44" s="81">
        <v>144.9</v>
      </c>
      <c r="F44" s="108">
        <v>0.1</v>
      </c>
      <c r="G44" s="109">
        <v>32.4</v>
      </c>
      <c r="H44" s="110">
        <v>-12.7</v>
      </c>
      <c r="I44" s="81">
        <v>19</v>
      </c>
      <c r="J44" s="56"/>
      <c r="K44" s="54"/>
    </row>
    <row r="45" spans="1:11" s="55" customFormat="1" ht="22.5" customHeight="1" x14ac:dyDescent="0.2">
      <c r="A45" s="56"/>
      <c r="B45" s="30" t="str">
        <f t="shared" si="0"/>
        <v>医療，福祉</v>
      </c>
      <c r="C45" s="81">
        <v>154.5</v>
      </c>
      <c r="D45" s="108">
        <v>-1.1000000000000001</v>
      </c>
      <c r="E45" s="81">
        <v>148.30000000000001</v>
      </c>
      <c r="F45" s="108">
        <v>-1.6</v>
      </c>
      <c r="G45" s="109">
        <v>6.2</v>
      </c>
      <c r="H45" s="110">
        <v>14.8</v>
      </c>
      <c r="I45" s="81">
        <v>19.2</v>
      </c>
      <c r="J45" s="56"/>
      <c r="K45" s="54"/>
    </row>
    <row r="46" spans="1:11" s="55" customFormat="1" ht="22.5" customHeight="1" x14ac:dyDescent="0.2">
      <c r="A46" s="56"/>
      <c r="B46" s="30" t="str">
        <f t="shared" si="0"/>
        <v>複合サービス事業</v>
      </c>
      <c r="C46" s="81">
        <v>154.4</v>
      </c>
      <c r="D46" s="108">
        <v>-2.5</v>
      </c>
      <c r="E46" s="81">
        <v>150</v>
      </c>
      <c r="F46" s="108">
        <v>-1.3</v>
      </c>
      <c r="G46" s="109">
        <v>4.4000000000000004</v>
      </c>
      <c r="H46" s="110">
        <v>-30.2</v>
      </c>
      <c r="I46" s="81">
        <v>20</v>
      </c>
      <c r="J46" s="56"/>
    </row>
    <row r="47" spans="1:11" s="55" customFormat="1" ht="22.5" customHeight="1" x14ac:dyDescent="0.2">
      <c r="A47" s="56"/>
      <c r="B47" s="44" t="str">
        <f t="shared" si="0"/>
        <v>サービス業（他に分類されないもの）</v>
      </c>
      <c r="C47" s="87">
        <v>159.4</v>
      </c>
      <c r="D47" s="112">
        <v>0.7</v>
      </c>
      <c r="E47" s="87">
        <v>151</v>
      </c>
      <c r="F47" s="112">
        <v>2.9</v>
      </c>
      <c r="G47" s="113">
        <v>8.4</v>
      </c>
      <c r="H47" s="114">
        <v>-28.2</v>
      </c>
      <c r="I47" s="87">
        <v>19.3</v>
      </c>
      <c r="J47" s="56"/>
      <c r="K47" s="54"/>
    </row>
    <row r="48" spans="1:11" ht="34.200000000000003" customHeight="1" x14ac:dyDescent="0.2">
      <c r="A48" s="54"/>
      <c r="B48" s="115" t="s">
        <v>48</v>
      </c>
      <c r="C48" s="115"/>
      <c r="D48" s="115"/>
      <c r="E48" s="115"/>
      <c r="F48" s="115"/>
      <c r="G48" s="115"/>
      <c r="H48" s="115"/>
      <c r="I48" s="115"/>
      <c r="J48" s="90"/>
      <c r="K48" s="54"/>
    </row>
    <row r="49" spans="1:11" ht="22.5" customHeight="1" x14ac:dyDescent="0.2">
      <c r="A49" s="54"/>
      <c r="B49" s="57"/>
      <c r="C49" s="116"/>
      <c r="D49" s="117"/>
      <c r="E49" s="118"/>
      <c r="F49" s="118"/>
      <c r="G49" s="118"/>
      <c r="H49" s="118"/>
      <c r="I49" s="118"/>
      <c r="J49" s="90"/>
      <c r="K49" s="54"/>
    </row>
    <row r="50" spans="1:11" ht="22.5" customHeight="1" x14ac:dyDescent="0.2">
      <c r="A50" s="54"/>
      <c r="C50" s="90"/>
      <c r="D50" s="90"/>
      <c r="E50" s="90"/>
      <c r="F50" s="90"/>
      <c r="G50" s="90"/>
      <c r="H50" s="90"/>
      <c r="I50" s="90"/>
      <c r="J50" s="90"/>
      <c r="K50" s="54"/>
    </row>
    <row r="51" spans="1:11" ht="22.5" customHeight="1" x14ac:dyDescent="0.2">
      <c r="A51" s="54"/>
      <c r="B51" s="54"/>
      <c r="C51" s="90"/>
      <c r="D51" s="90"/>
      <c r="E51" s="90"/>
      <c r="F51" s="90"/>
      <c r="G51" s="90"/>
      <c r="H51" s="90"/>
      <c r="I51" s="90"/>
      <c r="J51" s="90"/>
      <c r="K51" s="54"/>
    </row>
    <row r="52" spans="1:11" ht="22.5" customHeight="1" x14ac:dyDescent="0.2">
      <c r="C52" s="90"/>
      <c r="D52" s="90"/>
      <c r="E52" s="90"/>
      <c r="F52" s="90"/>
      <c r="G52" s="90"/>
      <c r="H52" s="90"/>
      <c r="I52" s="90"/>
      <c r="J52" s="90"/>
      <c r="K52" s="54"/>
    </row>
    <row r="53" spans="1:11" ht="22.5" customHeight="1" x14ac:dyDescent="0.2">
      <c r="C53" s="90"/>
      <c r="D53" s="90"/>
      <c r="E53" s="90"/>
      <c r="F53" s="90"/>
      <c r="G53" s="90"/>
      <c r="H53" s="90"/>
      <c r="I53" s="90"/>
      <c r="J53" s="90"/>
      <c r="K53" s="54"/>
    </row>
    <row r="54" spans="1:11" ht="22.5" customHeight="1" x14ac:dyDescent="0.2">
      <c r="C54" s="90"/>
      <c r="D54" s="90"/>
      <c r="E54" s="90"/>
      <c r="F54" s="90"/>
      <c r="G54" s="90"/>
      <c r="H54" s="90"/>
      <c r="I54" s="90"/>
      <c r="J54" s="90"/>
      <c r="K54" s="54"/>
    </row>
    <row r="55" spans="1:11" ht="22.5" customHeight="1" x14ac:dyDescent="0.2">
      <c r="C55" s="90"/>
      <c r="D55" s="90"/>
      <c r="E55" s="90"/>
      <c r="F55" s="90"/>
      <c r="G55" s="90"/>
      <c r="H55" s="90"/>
      <c r="I55" s="90"/>
      <c r="J55" s="90"/>
      <c r="K55" s="54"/>
    </row>
    <row r="56" spans="1:11" ht="22.5" customHeight="1" x14ac:dyDescent="0.2">
      <c r="C56" s="90"/>
      <c r="D56" s="90"/>
      <c r="E56" s="90"/>
      <c r="F56" s="90"/>
      <c r="G56" s="90"/>
      <c r="H56" s="90"/>
      <c r="I56" s="90"/>
      <c r="J56" s="90"/>
      <c r="K56" s="54"/>
    </row>
    <row r="57" spans="1:11" ht="22.5" customHeight="1" x14ac:dyDescent="0.2">
      <c r="C57" s="90"/>
      <c r="D57" s="90"/>
      <c r="E57" s="90"/>
      <c r="F57" s="90"/>
      <c r="G57" s="90"/>
      <c r="H57" s="90"/>
      <c r="I57" s="90"/>
      <c r="J57" s="90"/>
      <c r="K57" s="54"/>
    </row>
    <row r="58" spans="1:11" ht="22.5" customHeight="1" x14ac:dyDescent="0.2">
      <c r="K58" s="54"/>
    </row>
    <row r="61" spans="1:11" ht="22.5" customHeight="1" x14ac:dyDescent="0.2">
      <c r="C61" s="90"/>
      <c r="D61" s="90"/>
      <c r="E61" s="90"/>
      <c r="F61" s="90"/>
      <c r="G61" s="90"/>
      <c r="H61" s="90"/>
      <c r="I61" s="90"/>
      <c r="J61" s="90"/>
      <c r="K61" s="90"/>
    </row>
    <row r="62" spans="1:11" ht="22.5" customHeight="1" x14ac:dyDescent="0.2">
      <c r="C62" s="90"/>
      <c r="D62" s="90"/>
      <c r="E62" s="90"/>
      <c r="F62" s="90"/>
      <c r="G62" s="90"/>
      <c r="H62" s="90"/>
      <c r="I62" s="90"/>
      <c r="J62" s="90"/>
      <c r="K62" s="90"/>
    </row>
    <row r="63" spans="1:11" ht="22.5" customHeight="1" x14ac:dyDescent="0.2">
      <c r="C63" s="90"/>
      <c r="D63" s="90"/>
      <c r="E63" s="90"/>
      <c r="F63" s="90"/>
      <c r="G63" s="90"/>
      <c r="H63" s="90"/>
      <c r="I63" s="90"/>
      <c r="J63" s="90"/>
      <c r="K63" s="90"/>
    </row>
    <row r="64" spans="1:11" ht="22.5" customHeight="1" x14ac:dyDescent="0.2">
      <c r="C64" s="90"/>
      <c r="D64" s="90"/>
      <c r="E64" s="90"/>
      <c r="F64" s="90"/>
      <c r="G64" s="90"/>
      <c r="H64" s="90"/>
      <c r="I64" s="90"/>
      <c r="J64" s="90"/>
      <c r="K64" s="90"/>
    </row>
    <row r="65" spans="3:11" ht="22.5" customHeight="1" x14ac:dyDescent="0.2">
      <c r="C65" s="90"/>
      <c r="D65" s="90"/>
      <c r="E65" s="90"/>
      <c r="F65" s="90"/>
      <c r="G65" s="90"/>
      <c r="H65" s="90"/>
      <c r="I65" s="90"/>
      <c r="J65" s="90"/>
      <c r="K65" s="90"/>
    </row>
    <row r="66" spans="3:11" ht="22.5" customHeight="1" x14ac:dyDescent="0.2">
      <c r="C66" s="90"/>
      <c r="D66" s="90"/>
      <c r="E66" s="90"/>
      <c r="F66" s="90"/>
      <c r="G66" s="90"/>
      <c r="H66" s="90"/>
      <c r="I66" s="90"/>
      <c r="J66" s="90"/>
      <c r="K66" s="90"/>
    </row>
    <row r="67" spans="3:11" ht="22.5" customHeight="1" x14ac:dyDescent="0.2">
      <c r="C67" s="90"/>
      <c r="D67" s="90"/>
      <c r="E67" s="90"/>
      <c r="F67" s="90"/>
      <c r="G67" s="90"/>
      <c r="H67" s="90"/>
      <c r="I67" s="90"/>
      <c r="J67" s="90"/>
      <c r="K67" s="90"/>
    </row>
    <row r="68" spans="3:11" ht="22.5" customHeight="1" x14ac:dyDescent="0.2">
      <c r="C68" s="90"/>
      <c r="D68" s="90"/>
      <c r="E68" s="90"/>
      <c r="F68" s="90"/>
      <c r="G68" s="90"/>
      <c r="H68" s="90"/>
      <c r="I68" s="90"/>
      <c r="J68" s="90"/>
      <c r="K68" s="90"/>
    </row>
    <row r="69" spans="3:11" ht="22.5" customHeight="1" x14ac:dyDescent="0.2">
      <c r="C69" s="90"/>
      <c r="D69" s="90"/>
      <c r="E69" s="90"/>
      <c r="F69" s="90"/>
      <c r="G69" s="90"/>
      <c r="H69" s="90"/>
      <c r="I69" s="90"/>
      <c r="J69" s="90"/>
      <c r="K69" s="90"/>
    </row>
    <row r="70" spans="3:11" ht="22.5" customHeight="1" x14ac:dyDescent="0.2">
      <c r="C70" s="90"/>
      <c r="D70" s="90"/>
      <c r="E70" s="90"/>
      <c r="F70" s="90"/>
      <c r="G70" s="90"/>
      <c r="H70" s="90"/>
      <c r="I70" s="90"/>
      <c r="J70" s="90"/>
      <c r="K70" s="90"/>
    </row>
    <row r="71" spans="3:11" ht="22.5" customHeight="1" x14ac:dyDescent="0.2">
      <c r="C71" s="90"/>
      <c r="D71" s="90"/>
      <c r="E71" s="90"/>
      <c r="F71" s="90"/>
      <c r="G71" s="90"/>
      <c r="H71" s="90"/>
      <c r="I71" s="90"/>
      <c r="J71" s="90"/>
      <c r="K71" s="90"/>
    </row>
    <row r="72" spans="3:11" ht="22.5" customHeight="1" x14ac:dyDescent="0.2">
      <c r="C72" s="90"/>
      <c r="D72" s="90"/>
      <c r="E72" s="90"/>
      <c r="F72" s="90"/>
      <c r="G72" s="90"/>
      <c r="H72" s="90"/>
      <c r="I72" s="90"/>
      <c r="J72" s="90"/>
      <c r="K72" s="90"/>
    </row>
    <row r="73" spans="3:11" ht="22.5" customHeight="1" x14ac:dyDescent="0.2">
      <c r="C73" s="90"/>
      <c r="D73" s="90"/>
      <c r="E73" s="90"/>
      <c r="F73" s="90"/>
      <c r="G73" s="90"/>
      <c r="H73" s="90"/>
      <c r="I73" s="90"/>
      <c r="J73" s="90"/>
      <c r="K73" s="90"/>
    </row>
    <row r="74" spans="3:11" ht="22.5" customHeight="1" x14ac:dyDescent="0.2">
      <c r="C74" s="90"/>
      <c r="D74" s="90"/>
      <c r="E74" s="90"/>
      <c r="F74" s="90"/>
      <c r="G74" s="90"/>
      <c r="H74" s="90"/>
      <c r="I74" s="90"/>
      <c r="J74" s="90"/>
      <c r="K74" s="90"/>
    </row>
    <row r="75" spans="3:11" ht="22.5" customHeight="1" x14ac:dyDescent="0.2">
      <c r="C75" s="90"/>
      <c r="D75" s="90"/>
      <c r="E75" s="90"/>
      <c r="F75" s="90"/>
      <c r="G75" s="90"/>
      <c r="H75" s="90"/>
      <c r="I75" s="90"/>
      <c r="J75" s="90"/>
      <c r="K75" s="90"/>
    </row>
    <row r="76" spans="3:11" ht="22.5" customHeight="1" x14ac:dyDescent="0.2">
      <c r="C76" s="90"/>
      <c r="D76" s="90"/>
      <c r="E76" s="90"/>
      <c r="F76" s="90"/>
      <c r="G76" s="90"/>
      <c r="H76" s="90"/>
      <c r="I76" s="90"/>
      <c r="J76" s="90"/>
      <c r="K76" s="90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6" orientation="portrait" blackAndWhite="1" cellComments="atEnd" r:id="rId1"/>
  <headerFooter scaleWithDoc="0" alignWithMargins="0">
    <oddFooter>&amp;C- 8 -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EBF9C-997A-4B9A-BE7E-2D58E1D785C8}">
  <sheetPr>
    <pageSetUpPr autoPageBreaks="0"/>
  </sheetPr>
  <dimension ref="A1:K76"/>
  <sheetViews>
    <sheetView showGridLines="0" tabSelected="1" view="pageBreakPreview" zoomScale="70" zoomScaleNormal="80" zoomScaleSheetLayoutView="70" zoomScalePageLayoutView="90" workbookViewId="0">
      <selection activeCell="O14" sqref="O14"/>
    </sheetView>
  </sheetViews>
  <sheetFormatPr defaultColWidth="10.77734375" defaultRowHeight="22.5" customHeight="1" x14ac:dyDescent="0.2"/>
  <cols>
    <col min="1" max="1" width="1.88671875" style="51" customWidth="1"/>
    <col min="2" max="2" width="27.77734375" style="51" customWidth="1"/>
    <col min="3" max="5" width="12.109375" style="51" customWidth="1"/>
    <col min="6" max="6" width="11.6640625" style="51" customWidth="1"/>
    <col min="7" max="7" width="12.109375" style="51" customWidth="1"/>
    <col min="8" max="8" width="12.88671875" style="51" customWidth="1"/>
    <col min="9" max="9" width="13.21875" style="51" customWidth="1"/>
    <col min="10" max="10" width="2.77734375" style="51" customWidth="1"/>
    <col min="11" max="11" width="8.77734375" style="51" customWidth="1"/>
    <col min="12" max="16384" width="10.77734375" style="51"/>
  </cols>
  <sheetData>
    <row r="1" spans="1:11" ht="22.5" customHeight="1" x14ac:dyDescent="0.2">
      <c r="B1" s="52" t="s">
        <v>49</v>
      </c>
      <c r="F1" s="53"/>
      <c r="K1" s="54"/>
    </row>
    <row r="2" spans="1:11" ht="32.25" customHeight="1" x14ac:dyDescent="0.2">
      <c r="B2" s="55"/>
      <c r="C2" s="55"/>
      <c r="D2" s="55"/>
      <c r="E2" s="55"/>
      <c r="F2" s="55"/>
      <c r="G2" s="55"/>
      <c r="H2" s="55"/>
      <c r="I2" s="55"/>
      <c r="K2" s="54"/>
    </row>
    <row r="3" spans="1:11" s="55" customFormat="1" ht="22.5" customHeight="1" x14ac:dyDescent="0.2">
      <c r="A3" s="56"/>
      <c r="B3" s="57" t="s">
        <v>0</v>
      </c>
      <c r="C3" s="58"/>
      <c r="D3" s="58"/>
      <c r="E3" s="58"/>
      <c r="F3" s="58"/>
      <c r="G3" s="58"/>
      <c r="H3" s="58"/>
      <c r="I3" s="58"/>
      <c r="J3" s="58"/>
      <c r="K3" s="54"/>
    </row>
    <row r="4" spans="1:11" s="55" customFormat="1" ht="22.2" customHeight="1" x14ac:dyDescent="0.2">
      <c r="A4" s="56"/>
      <c r="B4" s="59"/>
      <c r="C4" s="60"/>
      <c r="D4" s="119" t="s">
        <v>50</v>
      </c>
      <c r="E4" s="119"/>
      <c r="F4" s="119"/>
      <c r="G4" s="119"/>
      <c r="H4" s="119"/>
      <c r="I4" s="62"/>
      <c r="J4" s="58"/>
      <c r="K4" s="54"/>
    </row>
    <row r="5" spans="1:11" s="55" customFormat="1" ht="22.5" customHeight="1" x14ac:dyDescent="0.2">
      <c r="A5" s="56"/>
      <c r="B5" s="63"/>
      <c r="C5" s="64" t="s">
        <v>41</v>
      </c>
      <c r="D5" s="64"/>
      <c r="E5" s="65"/>
      <c r="F5" s="65"/>
      <c r="G5" s="65"/>
      <c r="H5" s="65"/>
      <c r="I5" s="66" t="s">
        <v>42</v>
      </c>
      <c r="J5" s="56"/>
      <c r="K5" s="67"/>
    </row>
    <row r="6" spans="1:11" s="55" customFormat="1" ht="22.5" customHeight="1" x14ac:dyDescent="0.2">
      <c r="A6" s="56"/>
      <c r="B6" s="63"/>
      <c r="C6" s="68"/>
      <c r="D6" s="68"/>
      <c r="E6" s="69" t="s">
        <v>43</v>
      </c>
      <c r="F6" s="70"/>
      <c r="G6" s="69" t="s">
        <v>44</v>
      </c>
      <c r="H6" s="70"/>
      <c r="I6" s="71"/>
      <c r="J6" s="56"/>
      <c r="K6" s="67"/>
    </row>
    <row r="7" spans="1:11" s="55" customFormat="1" ht="22.5" customHeight="1" x14ac:dyDescent="0.2">
      <c r="A7" s="56"/>
      <c r="B7" s="72"/>
      <c r="C7" s="73" t="s">
        <v>45</v>
      </c>
      <c r="D7" s="74" t="s">
        <v>46</v>
      </c>
      <c r="E7" s="75" t="s">
        <v>45</v>
      </c>
      <c r="F7" s="74" t="s">
        <v>46</v>
      </c>
      <c r="G7" s="75" t="s">
        <v>45</v>
      </c>
      <c r="H7" s="74" t="s">
        <v>46</v>
      </c>
      <c r="I7" s="75" t="s">
        <v>45</v>
      </c>
      <c r="J7" s="120"/>
      <c r="K7" s="54"/>
    </row>
    <row r="8" spans="1:11" s="55" customFormat="1" ht="22.5" customHeight="1" x14ac:dyDescent="0.2">
      <c r="A8" s="56"/>
      <c r="B8" s="77"/>
      <c r="C8" s="78" t="s">
        <v>36</v>
      </c>
      <c r="D8" s="79" t="s">
        <v>47</v>
      </c>
      <c r="E8" s="78" t="s">
        <v>36</v>
      </c>
      <c r="F8" s="79" t="s">
        <v>47</v>
      </c>
      <c r="G8" s="78" t="s">
        <v>36</v>
      </c>
      <c r="H8" s="79" t="s">
        <v>47</v>
      </c>
      <c r="I8" s="80" t="s">
        <v>35</v>
      </c>
      <c r="J8" s="56"/>
      <c r="K8" s="54"/>
    </row>
    <row r="9" spans="1:11" s="55" customFormat="1" ht="22.5" customHeight="1" x14ac:dyDescent="0.2">
      <c r="A9" s="56"/>
      <c r="B9" s="27" t="str">
        <f>+[4]表１!B9</f>
        <v>調査産業計</v>
      </c>
      <c r="C9" s="81">
        <v>83.3</v>
      </c>
      <c r="D9" s="82">
        <v>-3.6</v>
      </c>
      <c r="E9" s="81">
        <v>82.4</v>
      </c>
      <c r="F9" s="82">
        <v>-2.5</v>
      </c>
      <c r="G9" s="81">
        <v>0.9</v>
      </c>
      <c r="H9" s="82">
        <v>-52.7</v>
      </c>
      <c r="I9" s="81">
        <v>15.4</v>
      </c>
      <c r="J9" s="56"/>
      <c r="K9" s="54"/>
    </row>
    <row r="10" spans="1:11" s="55" customFormat="1" ht="22.5" customHeight="1" x14ac:dyDescent="0.2">
      <c r="A10" s="56"/>
      <c r="B10" s="27" t="str">
        <f>+[4]表１!B10</f>
        <v>建設業</v>
      </c>
      <c r="C10" s="81">
        <v>86.7</v>
      </c>
      <c r="D10" s="82">
        <v>5.8</v>
      </c>
      <c r="E10" s="81">
        <v>85.3</v>
      </c>
      <c r="F10" s="82">
        <v>5.0999999999999996</v>
      </c>
      <c r="G10" s="81">
        <v>1.4</v>
      </c>
      <c r="H10" s="82">
        <v>75</v>
      </c>
      <c r="I10" s="81">
        <v>14</v>
      </c>
      <c r="J10" s="56"/>
      <c r="K10" s="54"/>
    </row>
    <row r="11" spans="1:11" s="55" customFormat="1" ht="22.5" customHeight="1" x14ac:dyDescent="0.2">
      <c r="A11" s="56"/>
      <c r="B11" s="27" t="str">
        <f>+[4]表１!B11</f>
        <v>製造業</v>
      </c>
      <c r="C11" s="81">
        <v>102.3</v>
      </c>
      <c r="D11" s="82">
        <v>1.6</v>
      </c>
      <c r="E11" s="81">
        <v>100.8</v>
      </c>
      <c r="F11" s="82">
        <v>2.1</v>
      </c>
      <c r="G11" s="81">
        <v>1.5</v>
      </c>
      <c r="H11" s="82">
        <v>-28.6</v>
      </c>
      <c r="I11" s="81">
        <v>16</v>
      </c>
      <c r="J11" s="56"/>
      <c r="K11" s="54"/>
    </row>
    <row r="12" spans="1:11" s="55" customFormat="1" ht="22.5" customHeight="1" x14ac:dyDescent="0.2">
      <c r="A12" s="56"/>
      <c r="B12" s="83" t="str">
        <f>+[4]表１!B12</f>
        <v>電気・ガス・熱供給・水道業</v>
      </c>
      <c r="C12" s="81">
        <v>111.6</v>
      </c>
      <c r="D12" s="82">
        <v>7.5</v>
      </c>
      <c r="E12" s="81">
        <v>111.6</v>
      </c>
      <c r="F12" s="82">
        <v>7.6</v>
      </c>
      <c r="G12" s="81">
        <v>0</v>
      </c>
      <c r="H12" s="82">
        <v>-100</v>
      </c>
      <c r="I12" s="81">
        <v>16.600000000000001</v>
      </c>
      <c r="J12" s="56"/>
      <c r="K12" s="54"/>
    </row>
    <row r="13" spans="1:11" s="55" customFormat="1" ht="22.5" customHeight="1" x14ac:dyDescent="0.2">
      <c r="A13" s="56"/>
      <c r="B13" s="27" t="str">
        <f>+[4]表１!B13</f>
        <v>情報通信業</v>
      </c>
      <c r="C13" s="81">
        <v>105.9</v>
      </c>
      <c r="D13" s="82">
        <v>23.9</v>
      </c>
      <c r="E13" s="81">
        <v>103</v>
      </c>
      <c r="F13" s="82">
        <v>25</v>
      </c>
      <c r="G13" s="81">
        <v>2.9</v>
      </c>
      <c r="H13" s="82">
        <v>-3.3</v>
      </c>
      <c r="I13" s="81">
        <v>16.8</v>
      </c>
      <c r="J13" s="56"/>
      <c r="K13" s="54"/>
    </row>
    <row r="14" spans="1:11" s="55" customFormat="1" ht="22.5" customHeight="1" x14ac:dyDescent="0.2">
      <c r="A14" s="56"/>
      <c r="B14" s="27" t="str">
        <f>+[4]表１!B14</f>
        <v>運輸業，郵便業</v>
      </c>
      <c r="C14" s="81">
        <v>68.900000000000006</v>
      </c>
      <c r="D14" s="82">
        <v>10.199999999999999</v>
      </c>
      <c r="E14" s="81">
        <v>68.900000000000006</v>
      </c>
      <c r="F14" s="82">
        <v>10</v>
      </c>
      <c r="G14" s="81">
        <v>0</v>
      </c>
      <c r="H14" s="82">
        <v>0</v>
      </c>
      <c r="I14" s="81">
        <v>13.5</v>
      </c>
      <c r="J14" s="56"/>
      <c r="K14" s="54"/>
    </row>
    <row r="15" spans="1:11" s="55" customFormat="1" ht="22.5" customHeight="1" x14ac:dyDescent="0.2">
      <c r="A15" s="56"/>
      <c r="B15" s="27" t="str">
        <f>+[4]表１!B15</f>
        <v>卸売業，小売業</v>
      </c>
      <c r="C15" s="81">
        <v>91</v>
      </c>
      <c r="D15" s="82">
        <v>-7</v>
      </c>
      <c r="E15" s="81">
        <v>90.1</v>
      </c>
      <c r="F15" s="82">
        <v>-5.2</v>
      </c>
      <c r="G15" s="81">
        <v>0.9</v>
      </c>
      <c r="H15" s="82">
        <v>-66.7</v>
      </c>
      <c r="I15" s="81">
        <v>16.600000000000001</v>
      </c>
      <c r="J15" s="56"/>
      <c r="K15" s="54"/>
    </row>
    <row r="16" spans="1:11" s="55" customFormat="1" ht="22.5" customHeight="1" x14ac:dyDescent="0.2">
      <c r="A16" s="56"/>
      <c r="B16" s="27" t="str">
        <f>+[4]表１!B16</f>
        <v>金融業，保険業</v>
      </c>
      <c r="C16" s="81">
        <v>99.7</v>
      </c>
      <c r="D16" s="82">
        <v>-12</v>
      </c>
      <c r="E16" s="81">
        <v>98.6</v>
      </c>
      <c r="F16" s="82">
        <v>-12.8</v>
      </c>
      <c r="G16" s="81">
        <v>1.1000000000000001</v>
      </c>
      <c r="H16" s="82">
        <v>449.5</v>
      </c>
      <c r="I16" s="81">
        <v>18.7</v>
      </c>
      <c r="J16" s="56"/>
    </row>
    <row r="17" spans="1:11" s="55" customFormat="1" ht="22.5" customHeight="1" x14ac:dyDescent="0.2">
      <c r="A17" s="56"/>
      <c r="B17" s="27" t="str">
        <f>+[4]表１!B17</f>
        <v>不動産業，物品賃貸業</v>
      </c>
      <c r="C17" s="81">
        <v>84.9</v>
      </c>
      <c r="D17" s="82">
        <v>30.1</v>
      </c>
      <c r="E17" s="81">
        <v>84.5</v>
      </c>
      <c r="F17" s="82">
        <v>29.7</v>
      </c>
      <c r="G17" s="81">
        <v>0.4</v>
      </c>
      <c r="H17" s="82">
        <v>0</v>
      </c>
      <c r="I17" s="81">
        <v>13.8</v>
      </c>
      <c r="J17" s="56"/>
    </row>
    <row r="18" spans="1:11" s="55" customFormat="1" ht="22.5" customHeight="1" x14ac:dyDescent="0.2">
      <c r="A18" s="56"/>
      <c r="B18" s="84" t="str">
        <f>+[4]表１!B18</f>
        <v>学術研究，専門・技術サービス業</v>
      </c>
      <c r="C18" s="81">
        <v>101</v>
      </c>
      <c r="D18" s="82">
        <v>-5.5</v>
      </c>
      <c r="E18" s="81">
        <v>98.3</v>
      </c>
      <c r="F18" s="82">
        <v>-3.5</v>
      </c>
      <c r="G18" s="81">
        <v>2.7</v>
      </c>
      <c r="H18" s="82">
        <v>-46</v>
      </c>
      <c r="I18" s="81">
        <v>18.600000000000001</v>
      </c>
      <c r="J18" s="56"/>
      <c r="K18" s="54"/>
    </row>
    <row r="19" spans="1:11" s="55" customFormat="1" ht="22.5" customHeight="1" x14ac:dyDescent="0.2">
      <c r="A19" s="56"/>
      <c r="B19" s="27" t="str">
        <f>+[4]表１!B19</f>
        <v>宿泊業，飲食サービス業</v>
      </c>
      <c r="C19" s="81">
        <v>64.3</v>
      </c>
      <c r="D19" s="82">
        <v>-8.6999999999999993</v>
      </c>
      <c r="E19" s="81">
        <v>63.8</v>
      </c>
      <c r="F19" s="82">
        <v>-5.5</v>
      </c>
      <c r="G19" s="81">
        <v>0.5</v>
      </c>
      <c r="H19" s="82">
        <v>-82.8</v>
      </c>
      <c r="I19" s="81">
        <v>13.7</v>
      </c>
      <c r="J19" s="56"/>
      <c r="K19" s="54"/>
    </row>
    <row r="20" spans="1:11" s="55" customFormat="1" ht="22.5" customHeight="1" x14ac:dyDescent="0.2">
      <c r="A20" s="56"/>
      <c r="B20" s="83" t="str">
        <f>+[4]表１!B20</f>
        <v>生活関連サービス業，娯楽業</v>
      </c>
      <c r="C20" s="81">
        <v>77.900000000000006</v>
      </c>
      <c r="D20" s="82">
        <v>22.6</v>
      </c>
      <c r="E20" s="81">
        <v>75</v>
      </c>
      <c r="F20" s="82">
        <v>21.8</v>
      </c>
      <c r="G20" s="81">
        <v>2.9</v>
      </c>
      <c r="H20" s="82">
        <v>45</v>
      </c>
      <c r="I20" s="81">
        <v>11.5</v>
      </c>
      <c r="J20" s="56"/>
      <c r="K20" s="54"/>
    </row>
    <row r="21" spans="1:11" s="55" customFormat="1" ht="22.5" customHeight="1" x14ac:dyDescent="0.2">
      <c r="A21" s="56"/>
      <c r="B21" s="27" t="str">
        <f>+[4]表１!B21</f>
        <v>教育，学習支援業</v>
      </c>
      <c r="C21" s="81">
        <v>69</v>
      </c>
      <c r="D21" s="82">
        <v>-17.600000000000001</v>
      </c>
      <c r="E21" s="81">
        <v>68.8</v>
      </c>
      <c r="F21" s="82">
        <v>-17.600000000000001</v>
      </c>
      <c r="G21" s="81">
        <v>0.2</v>
      </c>
      <c r="H21" s="82">
        <v>0</v>
      </c>
      <c r="I21" s="81">
        <v>14.5</v>
      </c>
      <c r="J21" s="56"/>
      <c r="K21" s="54"/>
    </row>
    <row r="22" spans="1:11" s="55" customFormat="1" ht="22.5" customHeight="1" x14ac:dyDescent="0.2">
      <c r="A22" s="56"/>
      <c r="B22" s="27" t="str">
        <f>+[4]表１!B22</f>
        <v>医療，福祉</v>
      </c>
      <c r="C22" s="85">
        <v>90.8</v>
      </c>
      <c r="D22" s="82">
        <v>5.8</v>
      </c>
      <c r="E22" s="81">
        <v>89.7</v>
      </c>
      <c r="F22" s="82">
        <v>5.4</v>
      </c>
      <c r="G22" s="81">
        <v>1.1000000000000001</v>
      </c>
      <c r="H22" s="82">
        <v>57.2</v>
      </c>
      <c r="I22" s="81">
        <v>15.7</v>
      </c>
      <c r="J22" s="56"/>
      <c r="K22" s="54"/>
    </row>
    <row r="23" spans="1:11" s="55" customFormat="1" ht="22.5" customHeight="1" x14ac:dyDescent="0.2">
      <c r="A23" s="56"/>
      <c r="B23" s="27" t="str">
        <f>+[4]表１!B23</f>
        <v>複合サービス事業</v>
      </c>
      <c r="C23" s="85">
        <v>143.5</v>
      </c>
      <c r="D23" s="82">
        <v>6</v>
      </c>
      <c r="E23" s="81">
        <v>143.30000000000001</v>
      </c>
      <c r="F23" s="82">
        <v>6.3</v>
      </c>
      <c r="G23" s="81">
        <v>0.2</v>
      </c>
      <c r="H23" s="82">
        <v>-59.6</v>
      </c>
      <c r="I23" s="81">
        <v>20.100000000000001</v>
      </c>
      <c r="J23" s="56"/>
      <c r="K23" s="54"/>
    </row>
    <row r="24" spans="1:11" s="55" customFormat="1" ht="22.5" customHeight="1" x14ac:dyDescent="0.2">
      <c r="A24" s="56"/>
      <c r="B24" s="86" t="str">
        <f>+[4]表１!B24</f>
        <v>サービス業（他に分類されないもの）</v>
      </c>
      <c r="C24" s="87">
        <v>83.4</v>
      </c>
      <c r="D24" s="88">
        <v>-0.3</v>
      </c>
      <c r="E24" s="87">
        <v>82.2</v>
      </c>
      <c r="F24" s="88">
        <v>0.2</v>
      </c>
      <c r="G24" s="87">
        <v>1.2</v>
      </c>
      <c r="H24" s="88">
        <v>-29.4</v>
      </c>
      <c r="I24" s="87">
        <v>16.8</v>
      </c>
      <c r="J24" s="56"/>
    </row>
    <row r="25" spans="1:11" s="55" customFormat="1" ht="15.6" customHeight="1" x14ac:dyDescent="0.2">
      <c r="A25" s="56"/>
      <c r="C25" s="89"/>
      <c r="D25" s="89"/>
      <c r="E25" s="89"/>
      <c r="F25" s="89"/>
      <c r="G25" s="89"/>
      <c r="H25" s="89"/>
      <c r="I25" s="89"/>
      <c r="J25" s="90"/>
      <c r="K25" s="54"/>
    </row>
    <row r="26" spans="1:11" s="55" customFormat="1" ht="30.9" customHeight="1" x14ac:dyDescent="0.2">
      <c r="A26" s="56"/>
      <c r="B26" s="57" t="s">
        <v>25</v>
      </c>
      <c r="C26" s="91"/>
      <c r="D26" s="91"/>
      <c r="E26" s="91"/>
      <c r="F26" s="91"/>
      <c r="G26" s="91"/>
      <c r="H26" s="91"/>
      <c r="I26" s="91"/>
      <c r="J26" s="58"/>
      <c r="K26" s="54"/>
    </row>
    <row r="27" spans="1:11" s="55" customFormat="1" ht="21.6" customHeight="1" x14ac:dyDescent="0.2">
      <c r="A27" s="56"/>
      <c r="B27" s="59"/>
      <c r="C27" s="92"/>
      <c r="D27" s="119" t="s">
        <v>50</v>
      </c>
      <c r="E27" s="119"/>
      <c r="F27" s="119"/>
      <c r="G27" s="119"/>
      <c r="H27" s="119"/>
      <c r="I27" s="93"/>
      <c r="J27" s="58"/>
      <c r="K27" s="54"/>
    </row>
    <row r="28" spans="1:11" s="55" customFormat="1" ht="22.5" customHeight="1" x14ac:dyDescent="0.2">
      <c r="A28" s="56"/>
      <c r="B28" s="63"/>
      <c r="C28" s="94" t="s">
        <v>41</v>
      </c>
      <c r="D28" s="94"/>
      <c r="E28" s="95"/>
      <c r="F28" s="95"/>
      <c r="G28" s="95"/>
      <c r="H28" s="95"/>
      <c r="I28" s="121" t="s">
        <v>42</v>
      </c>
      <c r="J28" s="56"/>
      <c r="K28" s="54"/>
    </row>
    <row r="29" spans="1:11" s="55" customFormat="1" ht="22.5" customHeight="1" x14ac:dyDescent="0.2">
      <c r="A29" s="56"/>
      <c r="B29" s="63"/>
      <c r="C29" s="97"/>
      <c r="D29" s="97"/>
      <c r="E29" s="98" t="s">
        <v>43</v>
      </c>
      <c r="F29" s="99"/>
      <c r="G29" s="98" t="s">
        <v>44</v>
      </c>
      <c r="H29" s="99"/>
      <c r="I29" s="122"/>
      <c r="J29" s="56"/>
      <c r="K29" s="54"/>
    </row>
    <row r="30" spans="1:11" s="55" customFormat="1" ht="22.5" customHeight="1" x14ac:dyDescent="0.2">
      <c r="A30" s="56"/>
      <c r="B30" s="72"/>
      <c r="C30" s="101" t="s">
        <v>45</v>
      </c>
      <c r="D30" s="102" t="s">
        <v>46</v>
      </c>
      <c r="E30" s="103" t="s">
        <v>45</v>
      </c>
      <c r="F30" s="102" t="s">
        <v>46</v>
      </c>
      <c r="G30" s="103" t="s">
        <v>45</v>
      </c>
      <c r="H30" s="102" t="s">
        <v>46</v>
      </c>
      <c r="I30" s="104" t="s">
        <v>45</v>
      </c>
      <c r="J30" s="56"/>
      <c r="K30" s="54"/>
    </row>
    <row r="31" spans="1:11" s="55" customFormat="1" ht="22.5" customHeight="1" x14ac:dyDescent="0.2">
      <c r="A31" s="56"/>
      <c r="B31" s="77"/>
      <c r="C31" s="105" t="s">
        <v>36</v>
      </c>
      <c r="D31" s="106" t="s">
        <v>47</v>
      </c>
      <c r="E31" s="105" t="s">
        <v>36</v>
      </c>
      <c r="F31" s="106" t="s">
        <v>47</v>
      </c>
      <c r="G31" s="105" t="s">
        <v>36</v>
      </c>
      <c r="H31" s="106" t="s">
        <v>47</v>
      </c>
      <c r="I31" s="107" t="s">
        <v>35</v>
      </c>
      <c r="J31" s="56"/>
      <c r="K31" s="54"/>
    </row>
    <row r="32" spans="1:11" s="55" customFormat="1" ht="22.2" customHeight="1" x14ac:dyDescent="0.2">
      <c r="A32" s="56"/>
      <c r="B32" s="30" t="str">
        <f t="shared" ref="B32:B47" si="0">+B9</f>
        <v>調査産業計</v>
      </c>
      <c r="C32" s="81">
        <v>89.2</v>
      </c>
      <c r="D32" s="108">
        <v>-3</v>
      </c>
      <c r="E32" s="81">
        <v>88</v>
      </c>
      <c r="F32" s="108">
        <v>-2.4</v>
      </c>
      <c r="G32" s="109">
        <v>1.2</v>
      </c>
      <c r="H32" s="108">
        <v>-29.5</v>
      </c>
      <c r="I32" s="81">
        <v>16.5</v>
      </c>
      <c r="J32" s="56"/>
      <c r="K32" s="54"/>
    </row>
    <row r="33" spans="1:11" s="55" customFormat="1" ht="22.5" customHeight="1" x14ac:dyDescent="0.2">
      <c r="A33" s="56"/>
      <c r="B33" s="30" t="str">
        <f t="shared" si="0"/>
        <v>建設業</v>
      </c>
      <c r="C33" s="81">
        <v>114.3</v>
      </c>
      <c r="D33" s="108">
        <v>2.2000000000000002</v>
      </c>
      <c r="E33" s="81">
        <v>114.3</v>
      </c>
      <c r="F33" s="108">
        <v>7.8</v>
      </c>
      <c r="G33" s="109">
        <v>0</v>
      </c>
      <c r="H33" s="110">
        <v>-100</v>
      </c>
      <c r="I33" s="81">
        <v>20.5</v>
      </c>
      <c r="J33" s="56"/>
      <c r="K33" s="54"/>
    </row>
    <row r="34" spans="1:11" s="55" customFormat="1" ht="22.5" customHeight="1" x14ac:dyDescent="0.2">
      <c r="A34" s="56"/>
      <c r="B34" s="30" t="str">
        <f t="shared" si="0"/>
        <v>製造業</v>
      </c>
      <c r="C34" s="81">
        <v>111.3</v>
      </c>
      <c r="D34" s="108">
        <v>11.6</v>
      </c>
      <c r="E34" s="81">
        <v>108.5</v>
      </c>
      <c r="F34" s="108">
        <v>12.7</v>
      </c>
      <c r="G34" s="109">
        <v>2.8</v>
      </c>
      <c r="H34" s="110">
        <v>-22.3</v>
      </c>
      <c r="I34" s="81">
        <v>17.5</v>
      </c>
      <c r="J34" s="56"/>
      <c r="K34" s="54"/>
    </row>
    <row r="35" spans="1:11" s="55" customFormat="1" ht="22.5" customHeight="1" x14ac:dyDescent="0.2">
      <c r="A35" s="56"/>
      <c r="B35" s="111" t="str">
        <f t="shared" si="0"/>
        <v>電気・ガス・熱供給・水道業</v>
      </c>
      <c r="C35" s="81">
        <v>111.4</v>
      </c>
      <c r="D35" s="108">
        <v>7.3</v>
      </c>
      <c r="E35" s="81">
        <v>111.4</v>
      </c>
      <c r="F35" s="108">
        <v>7.4</v>
      </c>
      <c r="G35" s="109">
        <v>0</v>
      </c>
      <c r="H35" s="110">
        <v>-100</v>
      </c>
      <c r="I35" s="81">
        <v>17.600000000000001</v>
      </c>
      <c r="J35" s="56"/>
      <c r="K35" s="54"/>
    </row>
    <row r="36" spans="1:11" s="55" customFormat="1" ht="22.5" customHeight="1" x14ac:dyDescent="0.2">
      <c r="A36" s="56"/>
      <c r="B36" s="30" t="str">
        <f t="shared" si="0"/>
        <v>情報通信業</v>
      </c>
      <c r="C36" s="81">
        <v>114.2</v>
      </c>
      <c r="D36" s="108">
        <v>34.1</v>
      </c>
      <c r="E36" s="81">
        <v>110.3</v>
      </c>
      <c r="F36" s="108">
        <v>35.1</v>
      </c>
      <c r="G36" s="109">
        <v>3.9</v>
      </c>
      <c r="H36" s="110">
        <v>8.4</v>
      </c>
      <c r="I36" s="81">
        <v>17.399999999999999</v>
      </c>
      <c r="J36" s="56"/>
      <c r="K36" s="54"/>
    </row>
    <row r="37" spans="1:11" s="55" customFormat="1" ht="22.5" customHeight="1" x14ac:dyDescent="0.2">
      <c r="A37" s="56"/>
      <c r="B37" s="30" t="str">
        <f t="shared" si="0"/>
        <v>運輸業，郵便業</v>
      </c>
      <c r="C37" s="81">
        <v>64.900000000000006</v>
      </c>
      <c r="D37" s="108">
        <v>6.4</v>
      </c>
      <c r="E37" s="81">
        <v>64.900000000000006</v>
      </c>
      <c r="F37" s="108">
        <v>6.3</v>
      </c>
      <c r="G37" s="109">
        <v>0</v>
      </c>
      <c r="H37" s="110">
        <v>0</v>
      </c>
      <c r="I37" s="81">
        <v>13.2</v>
      </c>
      <c r="J37" s="56"/>
      <c r="K37" s="54"/>
    </row>
    <row r="38" spans="1:11" s="55" customFormat="1" ht="22.5" customHeight="1" x14ac:dyDescent="0.2">
      <c r="A38" s="56"/>
      <c r="B38" s="30" t="str">
        <f t="shared" si="0"/>
        <v>卸売業，小売業</v>
      </c>
      <c r="C38" s="81">
        <v>93.3</v>
      </c>
      <c r="D38" s="108">
        <v>-8.5</v>
      </c>
      <c r="E38" s="81">
        <v>92.3</v>
      </c>
      <c r="F38" s="108">
        <v>-8</v>
      </c>
      <c r="G38" s="109">
        <v>1</v>
      </c>
      <c r="H38" s="110">
        <v>-41.2</v>
      </c>
      <c r="I38" s="81">
        <v>17.3</v>
      </c>
      <c r="J38" s="56"/>
      <c r="K38" s="54"/>
    </row>
    <row r="39" spans="1:11" s="55" customFormat="1" ht="22.5" customHeight="1" x14ac:dyDescent="0.2">
      <c r="A39" s="56"/>
      <c r="B39" s="30" t="str">
        <f t="shared" si="0"/>
        <v>金融業，保険業</v>
      </c>
      <c r="C39" s="81">
        <v>88.6</v>
      </c>
      <c r="D39" s="108">
        <v>0</v>
      </c>
      <c r="E39" s="81">
        <v>82</v>
      </c>
      <c r="F39" s="108">
        <v>0</v>
      </c>
      <c r="G39" s="109">
        <v>6.6</v>
      </c>
      <c r="H39" s="110">
        <v>0</v>
      </c>
      <c r="I39" s="81">
        <v>17.5</v>
      </c>
      <c r="J39" s="56"/>
      <c r="K39" s="54"/>
    </row>
    <row r="40" spans="1:11" s="55" customFormat="1" ht="22.5" customHeight="1" x14ac:dyDescent="0.2">
      <c r="A40" s="56"/>
      <c r="B40" s="30" t="str">
        <f t="shared" si="0"/>
        <v>不動産業，物品賃貸業</v>
      </c>
      <c r="C40" s="81">
        <v>115</v>
      </c>
      <c r="D40" s="108">
        <v>9.8000000000000007</v>
      </c>
      <c r="E40" s="81">
        <v>114.9</v>
      </c>
      <c r="F40" s="108">
        <v>9.6</v>
      </c>
      <c r="G40" s="109">
        <v>0.1</v>
      </c>
      <c r="H40" s="110">
        <v>0</v>
      </c>
      <c r="I40" s="81">
        <v>16.7</v>
      </c>
      <c r="J40" s="56"/>
      <c r="K40" s="54"/>
    </row>
    <row r="41" spans="1:11" s="55" customFormat="1" ht="22.5" customHeight="1" x14ac:dyDescent="0.2">
      <c r="A41" s="56"/>
      <c r="B41" s="35" t="str">
        <f t="shared" si="0"/>
        <v>学術研究，専門・技術サービス業</v>
      </c>
      <c r="C41" s="81">
        <v>113.5</v>
      </c>
      <c r="D41" s="108">
        <v>14.4</v>
      </c>
      <c r="E41" s="81">
        <v>113.5</v>
      </c>
      <c r="F41" s="108">
        <v>14.3</v>
      </c>
      <c r="G41" s="109">
        <v>0</v>
      </c>
      <c r="H41" s="110">
        <v>0</v>
      </c>
      <c r="I41" s="81">
        <v>16.100000000000001</v>
      </c>
      <c r="J41" s="56"/>
      <c r="K41" s="54"/>
    </row>
    <row r="42" spans="1:11" s="55" customFormat="1" ht="22.5" customHeight="1" x14ac:dyDescent="0.2">
      <c r="A42" s="56"/>
      <c r="B42" s="30" t="str">
        <f t="shared" si="0"/>
        <v>宿泊業，飲食サービス業</v>
      </c>
      <c r="C42" s="81">
        <v>65.2</v>
      </c>
      <c r="D42" s="108">
        <v>-15.2</v>
      </c>
      <c r="E42" s="81">
        <v>63.7</v>
      </c>
      <c r="F42" s="108">
        <v>-14.6</v>
      </c>
      <c r="G42" s="109">
        <v>1.5</v>
      </c>
      <c r="H42" s="110">
        <v>-40</v>
      </c>
      <c r="I42" s="81">
        <v>13.5</v>
      </c>
      <c r="J42" s="56"/>
      <c r="K42" s="54"/>
    </row>
    <row r="43" spans="1:11" s="55" customFormat="1" ht="22.5" customHeight="1" x14ac:dyDescent="0.2">
      <c r="A43" s="56"/>
      <c r="B43" s="111" t="str">
        <f t="shared" si="0"/>
        <v>生活関連サービス業，娯楽業</v>
      </c>
      <c r="C43" s="81">
        <v>79.099999999999994</v>
      </c>
      <c r="D43" s="108">
        <v>14.9</v>
      </c>
      <c r="E43" s="81">
        <v>79.099999999999994</v>
      </c>
      <c r="F43" s="108">
        <v>24</v>
      </c>
      <c r="G43" s="109">
        <v>0</v>
      </c>
      <c r="H43" s="110">
        <v>-100</v>
      </c>
      <c r="I43" s="81">
        <v>12</v>
      </c>
      <c r="J43" s="56"/>
      <c r="K43" s="54"/>
    </row>
    <row r="44" spans="1:11" s="55" customFormat="1" ht="22.5" customHeight="1" x14ac:dyDescent="0.2">
      <c r="A44" s="56"/>
      <c r="B44" s="30" t="str">
        <f t="shared" si="0"/>
        <v>教育，学習支援業</v>
      </c>
      <c r="C44" s="81">
        <v>81.3</v>
      </c>
      <c r="D44" s="108">
        <v>-8.1999999999999993</v>
      </c>
      <c r="E44" s="81">
        <v>81</v>
      </c>
      <c r="F44" s="108">
        <v>-8.1999999999999993</v>
      </c>
      <c r="G44" s="109">
        <v>0.3</v>
      </c>
      <c r="H44" s="110">
        <v>0</v>
      </c>
      <c r="I44" s="81">
        <v>16.8</v>
      </c>
      <c r="J44" s="56"/>
      <c r="K44" s="54"/>
    </row>
    <row r="45" spans="1:11" s="55" customFormat="1" ht="22.5" customHeight="1" x14ac:dyDescent="0.2">
      <c r="A45" s="56"/>
      <c r="B45" s="30" t="str">
        <f t="shared" si="0"/>
        <v>医療，福祉</v>
      </c>
      <c r="C45" s="81">
        <v>99.5</v>
      </c>
      <c r="D45" s="108">
        <v>6</v>
      </c>
      <c r="E45" s="81">
        <v>98.1</v>
      </c>
      <c r="F45" s="108">
        <v>5.5</v>
      </c>
      <c r="G45" s="109">
        <v>1.4</v>
      </c>
      <c r="H45" s="110">
        <v>40</v>
      </c>
      <c r="I45" s="81">
        <v>16.899999999999999</v>
      </c>
      <c r="J45" s="56"/>
      <c r="K45" s="54"/>
    </row>
    <row r="46" spans="1:11" s="55" customFormat="1" ht="22.5" customHeight="1" x14ac:dyDescent="0.2">
      <c r="A46" s="56"/>
      <c r="B46" s="30" t="str">
        <f t="shared" si="0"/>
        <v>複合サービス事業</v>
      </c>
      <c r="C46" s="81">
        <v>117.4</v>
      </c>
      <c r="D46" s="108">
        <v>20.100000000000001</v>
      </c>
      <c r="E46" s="81">
        <v>112.6</v>
      </c>
      <c r="F46" s="108">
        <v>15.3</v>
      </c>
      <c r="G46" s="109">
        <v>4.8</v>
      </c>
      <c r="H46" s="110">
        <v>0</v>
      </c>
      <c r="I46" s="81">
        <v>19.399999999999999</v>
      </c>
      <c r="J46" s="56"/>
    </row>
    <row r="47" spans="1:11" s="55" customFormat="1" ht="22.5" customHeight="1" x14ac:dyDescent="0.2">
      <c r="A47" s="56"/>
      <c r="B47" s="44" t="str">
        <f t="shared" si="0"/>
        <v>サービス業（他に分類されないもの）</v>
      </c>
      <c r="C47" s="87">
        <v>81.8</v>
      </c>
      <c r="D47" s="112">
        <v>1.9</v>
      </c>
      <c r="E47" s="87">
        <v>80.5</v>
      </c>
      <c r="F47" s="112">
        <v>2.7</v>
      </c>
      <c r="G47" s="113">
        <v>1.3</v>
      </c>
      <c r="H47" s="114">
        <v>-31.6</v>
      </c>
      <c r="I47" s="87">
        <v>16.8</v>
      </c>
      <c r="J47" s="56"/>
      <c r="K47" s="54"/>
    </row>
    <row r="48" spans="1:11" ht="34.200000000000003" customHeight="1" x14ac:dyDescent="0.2">
      <c r="A48" s="54"/>
      <c r="B48" s="115" t="s">
        <v>48</v>
      </c>
      <c r="C48" s="115"/>
      <c r="D48" s="115"/>
      <c r="E48" s="115"/>
      <c r="F48" s="115"/>
      <c r="G48" s="115"/>
      <c r="H48" s="115"/>
      <c r="I48" s="115"/>
      <c r="J48" s="90"/>
      <c r="K48" s="54"/>
    </row>
    <row r="49" spans="1:11" ht="22.5" customHeight="1" x14ac:dyDescent="0.2">
      <c r="A49" s="54"/>
      <c r="B49" s="57"/>
      <c r="C49" s="116"/>
      <c r="D49" s="117"/>
      <c r="E49" s="118"/>
      <c r="F49" s="118"/>
      <c r="G49" s="118"/>
      <c r="H49" s="118"/>
      <c r="I49" s="118"/>
      <c r="J49" s="90"/>
      <c r="K49" s="54"/>
    </row>
    <row r="50" spans="1:11" ht="22.5" customHeight="1" x14ac:dyDescent="0.2">
      <c r="A50" s="54"/>
      <c r="C50" s="90"/>
      <c r="D50" s="90"/>
      <c r="E50" s="90"/>
      <c r="F50" s="90"/>
      <c r="G50" s="90"/>
      <c r="H50" s="90"/>
      <c r="I50" s="90"/>
      <c r="J50" s="90"/>
      <c r="K50" s="54"/>
    </row>
    <row r="51" spans="1:11" ht="22.5" customHeight="1" x14ac:dyDescent="0.2">
      <c r="A51" s="54"/>
      <c r="B51" s="54"/>
      <c r="C51" s="90"/>
      <c r="D51" s="90"/>
      <c r="E51" s="90"/>
      <c r="F51" s="90"/>
      <c r="G51" s="90"/>
      <c r="H51" s="90"/>
      <c r="I51" s="90"/>
      <c r="J51" s="90"/>
      <c r="K51" s="54"/>
    </row>
    <row r="52" spans="1:11" ht="22.5" customHeight="1" x14ac:dyDescent="0.2">
      <c r="C52" s="90"/>
      <c r="D52" s="90"/>
      <c r="E52" s="90"/>
      <c r="F52" s="90"/>
      <c r="G52" s="90"/>
      <c r="H52" s="90"/>
      <c r="I52" s="90"/>
      <c r="J52" s="90"/>
      <c r="K52" s="54"/>
    </row>
    <row r="53" spans="1:11" ht="22.5" customHeight="1" x14ac:dyDescent="0.2">
      <c r="C53" s="90"/>
      <c r="D53" s="90"/>
      <c r="E53" s="90"/>
      <c r="F53" s="90"/>
      <c r="G53" s="90"/>
      <c r="H53" s="90"/>
      <c r="I53" s="90"/>
      <c r="J53" s="90"/>
      <c r="K53" s="54"/>
    </row>
    <row r="54" spans="1:11" ht="22.5" customHeight="1" x14ac:dyDescent="0.2">
      <c r="C54" s="90"/>
      <c r="D54" s="90"/>
      <c r="E54" s="90"/>
      <c r="F54" s="90"/>
      <c r="G54" s="90"/>
      <c r="H54" s="90"/>
      <c r="I54" s="90"/>
      <c r="J54" s="90"/>
      <c r="K54" s="54"/>
    </row>
    <row r="55" spans="1:11" ht="22.5" customHeight="1" x14ac:dyDescent="0.2">
      <c r="C55" s="90"/>
      <c r="D55" s="90"/>
      <c r="E55" s="90"/>
      <c r="F55" s="90"/>
      <c r="G55" s="90"/>
      <c r="H55" s="90"/>
      <c r="I55" s="90"/>
      <c r="J55" s="90"/>
      <c r="K55" s="54"/>
    </row>
    <row r="56" spans="1:11" ht="22.5" customHeight="1" x14ac:dyDescent="0.2">
      <c r="C56" s="90"/>
      <c r="D56" s="90"/>
      <c r="E56" s="90"/>
      <c r="F56" s="90"/>
      <c r="G56" s="90"/>
      <c r="H56" s="90"/>
      <c r="I56" s="90"/>
      <c r="J56" s="90"/>
      <c r="K56" s="54"/>
    </row>
    <row r="57" spans="1:11" ht="22.5" customHeight="1" x14ac:dyDescent="0.2">
      <c r="C57" s="90"/>
      <c r="D57" s="90"/>
      <c r="E57" s="90"/>
      <c r="F57" s="90"/>
      <c r="G57" s="90"/>
      <c r="H57" s="90"/>
      <c r="I57" s="90"/>
      <c r="J57" s="90"/>
      <c r="K57" s="54"/>
    </row>
    <row r="58" spans="1:11" ht="22.5" customHeight="1" x14ac:dyDescent="0.2">
      <c r="K58" s="54"/>
    </row>
    <row r="61" spans="1:11" ht="22.5" customHeight="1" x14ac:dyDescent="0.2">
      <c r="C61" s="90"/>
      <c r="D61" s="90"/>
      <c r="E61" s="90"/>
      <c r="F61" s="90"/>
      <c r="G61" s="90"/>
      <c r="H61" s="90"/>
      <c r="I61" s="90"/>
      <c r="J61" s="90"/>
      <c r="K61" s="90"/>
    </row>
    <row r="62" spans="1:11" ht="22.5" customHeight="1" x14ac:dyDescent="0.2">
      <c r="C62" s="90"/>
      <c r="D62" s="90"/>
      <c r="E62" s="90"/>
      <c r="F62" s="90"/>
      <c r="G62" s="90"/>
      <c r="H62" s="90"/>
      <c r="I62" s="90"/>
      <c r="J62" s="90"/>
      <c r="K62" s="90"/>
    </row>
    <row r="63" spans="1:11" ht="22.5" customHeight="1" x14ac:dyDescent="0.2">
      <c r="C63" s="90"/>
      <c r="D63" s="90"/>
      <c r="E63" s="90"/>
      <c r="F63" s="90"/>
      <c r="G63" s="90"/>
      <c r="H63" s="90"/>
      <c r="I63" s="90"/>
      <c r="J63" s="90"/>
      <c r="K63" s="90"/>
    </row>
    <row r="64" spans="1:11" ht="22.5" customHeight="1" x14ac:dyDescent="0.2">
      <c r="C64" s="90"/>
      <c r="D64" s="90"/>
      <c r="E64" s="90"/>
      <c r="F64" s="90"/>
      <c r="G64" s="90"/>
      <c r="H64" s="90"/>
      <c r="I64" s="90"/>
      <c r="J64" s="90"/>
      <c r="K64" s="90"/>
    </row>
    <row r="65" spans="3:11" ht="22.5" customHeight="1" x14ac:dyDescent="0.2">
      <c r="C65" s="90"/>
      <c r="D65" s="90"/>
      <c r="E65" s="90"/>
      <c r="F65" s="90"/>
      <c r="G65" s="90"/>
      <c r="H65" s="90"/>
      <c r="I65" s="90"/>
      <c r="J65" s="90"/>
      <c r="K65" s="90"/>
    </row>
    <row r="66" spans="3:11" ht="22.5" customHeight="1" x14ac:dyDescent="0.2">
      <c r="C66" s="90"/>
      <c r="D66" s="90"/>
      <c r="E66" s="90"/>
      <c r="F66" s="90"/>
      <c r="G66" s="90"/>
      <c r="H66" s="90"/>
      <c r="I66" s="90"/>
      <c r="J66" s="90"/>
      <c r="K66" s="90"/>
    </row>
    <row r="67" spans="3:11" ht="22.5" customHeight="1" x14ac:dyDescent="0.2">
      <c r="C67" s="90"/>
      <c r="D67" s="90"/>
      <c r="E67" s="90"/>
      <c r="F67" s="90"/>
      <c r="G67" s="90"/>
      <c r="H67" s="90"/>
      <c r="I67" s="90"/>
      <c r="J67" s="90"/>
      <c r="K67" s="90"/>
    </row>
    <row r="68" spans="3:11" ht="22.5" customHeight="1" x14ac:dyDescent="0.2">
      <c r="C68" s="90"/>
      <c r="D68" s="90"/>
      <c r="E68" s="90"/>
      <c r="F68" s="90"/>
      <c r="G68" s="90"/>
      <c r="H68" s="90"/>
      <c r="I68" s="90"/>
      <c r="J68" s="90"/>
      <c r="K68" s="90"/>
    </row>
    <row r="69" spans="3:11" ht="22.5" customHeight="1" x14ac:dyDescent="0.2">
      <c r="C69" s="90"/>
      <c r="D69" s="90"/>
      <c r="E69" s="90"/>
      <c r="F69" s="90"/>
      <c r="G69" s="90"/>
      <c r="H69" s="90"/>
      <c r="I69" s="90"/>
      <c r="J69" s="90"/>
      <c r="K69" s="90"/>
    </row>
    <row r="70" spans="3:11" ht="22.5" customHeight="1" x14ac:dyDescent="0.2">
      <c r="C70" s="90"/>
      <c r="D70" s="90"/>
      <c r="E70" s="90"/>
      <c r="F70" s="90"/>
      <c r="G70" s="90"/>
      <c r="H70" s="90"/>
      <c r="I70" s="90"/>
      <c r="J70" s="90"/>
      <c r="K70" s="90"/>
    </row>
    <row r="71" spans="3:11" ht="22.5" customHeight="1" x14ac:dyDescent="0.2">
      <c r="C71" s="90"/>
      <c r="D71" s="90"/>
      <c r="E71" s="90"/>
      <c r="F71" s="90"/>
      <c r="G71" s="90"/>
      <c r="H71" s="90"/>
      <c r="I71" s="90"/>
      <c r="J71" s="90"/>
      <c r="K71" s="90"/>
    </row>
    <row r="72" spans="3:11" ht="22.5" customHeight="1" x14ac:dyDescent="0.2">
      <c r="C72" s="90"/>
      <c r="D72" s="90"/>
      <c r="E72" s="90"/>
      <c r="F72" s="90"/>
      <c r="G72" s="90"/>
      <c r="H72" s="90"/>
      <c r="I72" s="90"/>
      <c r="J72" s="90"/>
      <c r="K72" s="90"/>
    </row>
    <row r="73" spans="3:11" ht="22.5" customHeight="1" x14ac:dyDescent="0.2">
      <c r="C73" s="90"/>
      <c r="D73" s="90"/>
      <c r="E73" s="90"/>
      <c r="F73" s="90"/>
      <c r="G73" s="90"/>
      <c r="H73" s="90"/>
      <c r="I73" s="90"/>
      <c r="J73" s="90"/>
      <c r="K73" s="90"/>
    </row>
    <row r="74" spans="3:11" ht="22.5" customHeight="1" x14ac:dyDescent="0.2">
      <c r="C74" s="90"/>
      <c r="D74" s="90"/>
      <c r="E74" s="90"/>
      <c r="F74" s="90"/>
      <c r="G74" s="90"/>
      <c r="H74" s="90"/>
      <c r="I74" s="90"/>
      <c r="J74" s="90"/>
      <c r="K74" s="90"/>
    </row>
    <row r="75" spans="3:11" ht="22.5" customHeight="1" x14ac:dyDescent="0.2">
      <c r="C75" s="90"/>
      <c r="D75" s="90"/>
      <c r="E75" s="90"/>
      <c r="F75" s="90"/>
      <c r="G75" s="90"/>
      <c r="H75" s="90"/>
      <c r="I75" s="90"/>
      <c r="J75" s="90"/>
      <c r="K75" s="90"/>
    </row>
    <row r="76" spans="3:11" ht="22.5" customHeight="1" x14ac:dyDescent="0.2">
      <c r="C76" s="90"/>
      <c r="D76" s="90"/>
      <c r="E76" s="90"/>
      <c r="F76" s="90"/>
      <c r="G76" s="90"/>
      <c r="H76" s="90"/>
      <c r="I76" s="90"/>
      <c r="J76" s="90"/>
      <c r="K76" s="90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&amp;C- 9 -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R6.1</vt:lpstr>
      <vt:lpstr>R6.2</vt:lpstr>
      <vt:lpstr>R6.3</vt:lpstr>
      <vt:lpstr>R6.4</vt:lpstr>
      <vt:lpstr>R6.5(1)</vt:lpstr>
      <vt:lpstr>R6.5(2)</vt:lpstr>
      <vt:lpstr>R6.1!Print_Area</vt:lpstr>
      <vt:lpstr>R6.2!Print_Area</vt:lpstr>
      <vt:lpstr>R6.3!Print_Area</vt:lpstr>
      <vt:lpstr>R6.4!Print_Area</vt:lpstr>
      <vt:lpstr>'R6.5(1)'!Print_Area</vt:lpstr>
      <vt:lpstr>'R6.5(2)'!Print_Area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dcterms:created xsi:type="dcterms:W3CDTF">2017-05-09T05:20:19Z</dcterms:created>
  <dcterms:modified xsi:type="dcterms:W3CDTF">2024-07-29T00:11:55Z</dcterms:modified>
</cp:coreProperties>
</file>