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202300"/>
  <mc:AlternateContent xmlns:mc="http://schemas.openxmlformats.org/markup-compatibility/2006">
    <mc:Choice Requires="x15">
      <x15ac:absPath xmlns:x15ac="http://schemas.microsoft.com/office/spreadsheetml/2010/11/ac" url="K:\1112_統計調査課\13 産業統計担当\23 毎月勤労統計調査\10　月報･年報\04ホームページ作業用\R6.5\結果表\"/>
    </mc:Choice>
  </mc:AlternateContent>
  <xr:revisionPtr revIDLastSave="0" documentId="13_ncr:1_{680CBB9F-FEBD-4C9D-A674-34A692291831}" xr6:coauthVersionLast="47" xr6:coauthVersionMax="47" xr10:uidLastSave="{00000000-0000-0000-0000-000000000000}"/>
  <bookViews>
    <workbookView xWindow="-108" yWindow="-108" windowWidth="23256" windowHeight="12576" activeTab="8" xr2:uid="{2F6BE42A-6CD1-4843-9F25-FAF340A35F97}"/>
  </bookViews>
  <sheets>
    <sheet name="第１表" sheetId="29" r:id="rId1"/>
    <sheet name="第２表" sheetId="30" r:id="rId2"/>
    <sheet name="第３表" sheetId="31" r:id="rId3"/>
    <sheet name="第４表" sheetId="32" r:id="rId4"/>
    <sheet name="第５表" sheetId="33" r:id="rId5"/>
    <sheet name="第５表(2)" sheetId="34" r:id="rId6"/>
    <sheet name="第６表" sheetId="35" r:id="rId7"/>
    <sheet name="第７表" sheetId="36" r:id="rId8"/>
    <sheet name="共通系列 (2)" sheetId="37" r:id="rId9"/>
  </sheets>
  <definedNames>
    <definedName name="_xlnm.Print_Area" localSheetId="8">'共通系列 (2)'!$A$1:$L$37</definedName>
    <definedName name="_xlnm.Print_Area" localSheetId="0">第１表!$B$1:$U$54</definedName>
    <definedName name="_xlnm.Print_Area" localSheetId="1">第２表!$B$1:$U$54</definedName>
    <definedName name="_xlnm.Print_Area" localSheetId="2">第３表!$B$1:$U$54</definedName>
    <definedName name="_xlnm.Print_Area" localSheetId="3">第４表!$B$1:$T$55</definedName>
    <definedName name="_xlnm.Print_Area" localSheetId="4">第５表!$B$2:$J$78</definedName>
    <definedName name="_xlnm.Print_Area" localSheetId="5">'第５表(2)'!$B$2:$P$84</definedName>
    <definedName name="_xlnm.Print_Area" localSheetId="6">第６表!$B$1:$O$79</definedName>
    <definedName name="_xlnm.Print_Area" localSheetId="7">第７表!$B$1:$P$78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37" l="1"/>
  <c r="E37" i="37" s="1"/>
  <c r="I37" i="37" s="1"/>
  <c r="A36" i="37"/>
  <c r="E36" i="37" s="1"/>
  <c r="I36" i="37" s="1"/>
  <c r="A35" i="37"/>
  <c r="E35" i="37" s="1"/>
  <c r="I35" i="37" s="1"/>
  <c r="A34" i="37"/>
  <c r="E34" i="37" s="1"/>
  <c r="I34" i="37" s="1"/>
  <c r="E33" i="37"/>
  <c r="I33" i="37" s="1"/>
  <c r="A33" i="37"/>
  <c r="E32" i="37"/>
  <c r="I32" i="37" s="1"/>
  <c r="A32" i="37"/>
  <c r="E31" i="37"/>
  <c r="I31" i="37" s="1"/>
  <c r="A31" i="37"/>
  <c r="A30" i="37"/>
  <c r="E30" i="37" s="1"/>
  <c r="I30" i="37" s="1"/>
  <c r="I29" i="37"/>
  <c r="E29" i="37"/>
  <c r="A29" i="37"/>
  <c r="A28" i="37"/>
  <c r="E28" i="37" s="1"/>
  <c r="I28" i="37" s="1"/>
  <c r="A27" i="37"/>
  <c r="E27" i="37" s="1"/>
  <c r="I27" i="37" s="1"/>
  <c r="A26" i="37"/>
  <c r="E26" i="37" s="1"/>
  <c r="I26" i="37" s="1"/>
  <c r="E25" i="37"/>
  <c r="I25" i="37" s="1"/>
  <c r="A25" i="37"/>
  <c r="E19" i="37"/>
  <c r="I19" i="37" s="1"/>
  <c r="I18" i="37"/>
  <c r="E18" i="37"/>
  <c r="I17" i="37"/>
  <c r="E17" i="37"/>
  <c r="I16" i="37"/>
  <c r="E16" i="37"/>
  <c r="E15" i="37"/>
  <c r="I15" i="37" s="1"/>
  <c r="I14" i="37"/>
  <c r="E14" i="37"/>
  <c r="I13" i="37"/>
  <c r="E13" i="37"/>
  <c r="I12" i="37"/>
  <c r="E12" i="37"/>
  <c r="E11" i="37"/>
  <c r="I11" i="37" s="1"/>
  <c r="I10" i="37"/>
  <c r="E10" i="37"/>
  <c r="E9" i="37"/>
  <c r="I9" i="37" s="1"/>
  <c r="I8" i="37"/>
  <c r="E8" i="37"/>
  <c r="E7" i="37"/>
  <c r="I7" i="37" s="1"/>
  <c r="D84" i="34"/>
  <c r="B84" i="34"/>
  <c r="D83" i="34"/>
  <c r="B83" i="34"/>
  <c r="D82" i="34"/>
  <c r="B82" i="34"/>
  <c r="D81" i="34"/>
  <c r="B81" i="34"/>
  <c r="D80" i="34"/>
  <c r="B80" i="34"/>
  <c r="D79" i="34"/>
  <c r="B79" i="34"/>
  <c r="D78" i="34"/>
  <c r="B78" i="34"/>
  <c r="D77" i="34"/>
  <c r="B77" i="34"/>
  <c r="D76" i="34"/>
  <c r="B76" i="34"/>
  <c r="D75" i="34"/>
  <c r="B75" i="34"/>
  <c r="D74" i="34"/>
  <c r="B74" i="34"/>
  <c r="D73" i="34"/>
  <c r="B73" i="34"/>
  <c r="D72" i="34"/>
  <c r="B72" i="34"/>
  <c r="D71" i="34"/>
  <c r="B71" i="34"/>
  <c r="D70" i="34"/>
  <c r="B70" i="34"/>
  <c r="D69" i="34"/>
  <c r="B69" i="34"/>
  <c r="D68" i="34"/>
  <c r="B68" i="34"/>
  <c r="D67" i="34"/>
  <c r="B67" i="34"/>
  <c r="D66" i="34"/>
  <c r="B66" i="34"/>
  <c r="D65" i="34"/>
  <c r="B65" i="34"/>
  <c r="D64" i="34"/>
  <c r="B64" i="34"/>
  <c r="D63" i="34"/>
  <c r="B63" i="34"/>
  <c r="D62" i="34"/>
  <c r="B62" i="34"/>
  <c r="D61" i="34"/>
  <c r="B61" i="34"/>
  <c r="D60" i="34"/>
  <c r="B60" i="34"/>
  <c r="D59" i="34"/>
  <c r="B59" i="34"/>
  <c r="D58" i="34"/>
  <c r="B58" i="34"/>
  <c r="D57" i="34"/>
  <c r="B57" i="34"/>
  <c r="D56" i="34"/>
  <c r="B56" i="34"/>
  <c r="D55" i="34"/>
  <c r="B55" i="34"/>
  <c r="D54" i="34"/>
  <c r="B54" i="34"/>
  <c r="D53" i="34"/>
  <c r="B53" i="34"/>
  <c r="D78" i="33"/>
  <c r="B78" i="33"/>
  <c r="D77" i="33"/>
  <c r="B77" i="33"/>
  <c r="D76" i="33"/>
  <c r="B76" i="33"/>
  <c r="D75" i="33"/>
  <c r="B75" i="33"/>
  <c r="D74" i="33"/>
  <c r="B74" i="33"/>
  <c r="D73" i="33"/>
  <c r="B73" i="33"/>
  <c r="D72" i="33"/>
  <c r="B72" i="33"/>
  <c r="D71" i="33"/>
  <c r="B71" i="33"/>
  <c r="D70" i="33"/>
  <c r="B70" i="33"/>
  <c r="D69" i="33"/>
  <c r="B69" i="33"/>
  <c r="D68" i="33"/>
  <c r="B68" i="33"/>
  <c r="D67" i="33"/>
  <c r="B67" i="33"/>
  <c r="D66" i="33"/>
  <c r="B66" i="33"/>
  <c r="D65" i="33"/>
  <c r="B65" i="33"/>
  <c r="D64" i="33"/>
  <c r="B64" i="33"/>
  <c r="D63" i="33"/>
  <c r="B63" i="33"/>
  <c r="D62" i="33"/>
  <c r="B62" i="33"/>
  <c r="D61" i="33"/>
  <c r="B61" i="33"/>
  <c r="D60" i="33"/>
  <c r="B60" i="33"/>
  <c r="D59" i="33"/>
  <c r="B59" i="33"/>
  <c r="D58" i="33"/>
  <c r="B58" i="33"/>
  <c r="D57" i="33"/>
  <c r="B57" i="33"/>
  <c r="D56" i="33"/>
  <c r="B56" i="33"/>
  <c r="D55" i="33"/>
  <c r="B55" i="33"/>
  <c r="D54" i="33"/>
  <c r="B54" i="33"/>
  <c r="D53" i="33"/>
  <c r="B53" i="33"/>
  <c r="D52" i="33"/>
  <c r="B52" i="33"/>
  <c r="D51" i="33"/>
  <c r="B51" i="33"/>
  <c r="D50" i="33"/>
  <c r="B50" i="33"/>
  <c r="D49" i="33"/>
  <c r="B49" i="33"/>
  <c r="D48" i="33"/>
  <c r="B48" i="33"/>
  <c r="D47" i="33"/>
  <c r="B47" i="33"/>
  <c r="B54" i="32"/>
  <c r="C51" i="32"/>
  <c r="A49" i="32"/>
  <c r="B46" i="32"/>
  <c r="C43" i="32"/>
  <c r="B40" i="32"/>
  <c r="B36" i="32"/>
  <c r="O34" i="32"/>
  <c r="G34" i="32"/>
  <c r="T31" i="32"/>
  <c r="S31" i="32"/>
  <c r="C27" i="32"/>
  <c r="B27" i="32"/>
  <c r="A27" i="32"/>
  <c r="C26" i="32"/>
  <c r="B26" i="32"/>
  <c r="A26" i="32"/>
  <c r="C25" i="32"/>
  <c r="B25" i="32"/>
  <c r="A25" i="32"/>
  <c r="C24" i="32"/>
  <c r="B24" i="32"/>
  <c r="A24" i="32"/>
  <c r="C23" i="32"/>
  <c r="B23" i="32"/>
  <c r="A23" i="32"/>
  <c r="C22" i="32"/>
  <c r="B22" i="32"/>
  <c r="A22" i="32"/>
  <c r="C21" i="32"/>
  <c r="B21" i="32"/>
  <c r="A21" i="32"/>
  <c r="C20" i="32"/>
  <c r="B20" i="32"/>
  <c r="A20" i="32"/>
  <c r="C19" i="32"/>
  <c r="B19" i="32"/>
  <c r="A19" i="32"/>
  <c r="C18" i="32"/>
  <c r="B18" i="32"/>
  <c r="A18" i="32"/>
  <c r="C17" i="32"/>
  <c r="B17" i="32"/>
  <c r="A17" i="32"/>
  <c r="C16" i="32"/>
  <c r="B16" i="32"/>
  <c r="A16" i="32"/>
  <c r="C15" i="32"/>
  <c r="B15" i="32"/>
  <c r="A15" i="32"/>
  <c r="B14" i="32"/>
  <c r="A14" i="32"/>
  <c r="B13" i="32"/>
  <c r="A13" i="32"/>
  <c r="B12" i="32"/>
  <c r="A12" i="32"/>
  <c r="B11" i="32"/>
  <c r="A11" i="32"/>
  <c r="B10" i="32"/>
  <c r="A10" i="32"/>
  <c r="B9" i="32"/>
  <c r="A9" i="32"/>
  <c r="B8" i="32"/>
  <c r="B35" i="32" s="1"/>
  <c r="A8" i="32"/>
  <c r="S7" i="32"/>
  <c r="S34" i="32" s="1"/>
  <c r="R7" i="32"/>
  <c r="R34" i="32" s="1"/>
  <c r="Q7" i="32"/>
  <c r="Q34" i="32" s="1"/>
  <c r="P7" i="32"/>
  <c r="P34" i="32" s="1"/>
  <c r="O7" i="32"/>
  <c r="N7" i="32"/>
  <c r="N34" i="32" s="1"/>
  <c r="M7" i="32"/>
  <c r="M34" i="32" s="1"/>
  <c r="L7" i="32"/>
  <c r="L34" i="32" s="1"/>
  <c r="K7" i="32"/>
  <c r="K34" i="32" s="1"/>
  <c r="J7" i="32"/>
  <c r="J34" i="32" s="1"/>
  <c r="I7" i="32"/>
  <c r="I34" i="32" s="1"/>
  <c r="H7" i="32"/>
  <c r="H34" i="32" s="1"/>
  <c r="G7" i="32"/>
  <c r="F7" i="32"/>
  <c r="F34" i="32" s="1"/>
  <c r="E7" i="32"/>
  <c r="E34" i="32" s="1"/>
  <c r="D7" i="32"/>
  <c r="D34" i="32" s="1"/>
  <c r="A53" i="31"/>
  <c r="B50" i="31"/>
  <c r="C47" i="31"/>
  <c r="A45" i="31"/>
  <c r="B42" i="31"/>
  <c r="B38" i="31"/>
  <c r="S34" i="31"/>
  <c r="K34" i="31"/>
  <c r="U31" i="31"/>
  <c r="C27" i="31"/>
  <c r="B27" i="31"/>
  <c r="A27" i="31"/>
  <c r="C26" i="31"/>
  <c r="B26" i="31"/>
  <c r="A26" i="31"/>
  <c r="C25" i="31"/>
  <c r="B25" i="31"/>
  <c r="A25" i="31"/>
  <c r="C24" i="31"/>
  <c r="B24" i="31"/>
  <c r="A24" i="31"/>
  <c r="C23" i="31"/>
  <c r="B23" i="31"/>
  <c r="A23" i="31"/>
  <c r="C22" i="31"/>
  <c r="B22" i="31"/>
  <c r="A22" i="31"/>
  <c r="C21" i="31"/>
  <c r="B21" i="31"/>
  <c r="A21" i="31"/>
  <c r="C20" i="31"/>
  <c r="B20" i="31"/>
  <c r="A20" i="31"/>
  <c r="C19" i="31"/>
  <c r="B19" i="31"/>
  <c r="A19" i="31"/>
  <c r="C18" i="31"/>
  <c r="B18" i="31"/>
  <c r="A18" i="31"/>
  <c r="C17" i="31"/>
  <c r="B17" i="31"/>
  <c r="A17" i="31"/>
  <c r="C16" i="31"/>
  <c r="B16" i="31"/>
  <c r="A16" i="31"/>
  <c r="C15" i="31"/>
  <c r="B15" i="31"/>
  <c r="A15" i="31"/>
  <c r="B14" i="31"/>
  <c r="A14" i="31"/>
  <c r="B13" i="31"/>
  <c r="A13" i="31"/>
  <c r="B12" i="31"/>
  <c r="A12" i="31"/>
  <c r="B11" i="31"/>
  <c r="A11" i="31"/>
  <c r="B10" i="31"/>
  <c r="A10" i="31"/>
  <c r="B9" i="31"/>
  <c r="A9" i="31"/>
  <c r="B8" i="31"/>
  <c r="B35" i="31" s="1"/>
  <c r="A8" i="31"/>
  <c r="S7" i="31"/>
  <c r="R7" i="31"/>
  <c r="R34" i="31" s="1"/>
  <c r="Q7" i="31"/>
  <c r="Q34" i="31" s="1"/>
  <c r="P7" i="31"/>
  <c r="P34" i="31" s="1"/>
  <c r="O7" i="31"/>
  <c r="O34" i="31" s="1"/>
  <c r="N7" i="31"/>
  <c r="N34" i="31" s="1"/>
  <c r="M7" i="31"/>
  <c r="M34" i="31" s="1"/>
  <c r="L7" i="31"/>
  <c r="L34" i="31" s="1"/>
  <c r="K7" i="31"/>
  <c r="J7" i="31"/>
  <c r="J34" i="31" s="1"/>
  <c r="I7" i="31"/>
  <c r="I34" i="31" s="1"/>
  <c r="H7" i="31"/>
  <c r="H34" i="31" s="1"/>
  <c r="G7" i="31"/>
  <c r="G34" i="31" s="1"/>
  <c r="F7" i="31"/>
  <c r="F34" i="31" s="1"/>
  <c r="E7" i="31"/>
  <c r="E34" i="31" s="1"/>
  <c r="D7" i="31"/>
  <c r="D34" i="31" s="1"/>
  <c r="A54" i="30"/>
  <c r="B51" i="30"/>
  <c r="C48" i="30"/>
  <c r="A46" i="30"/>
  <c r="B43" i="30"/>
  <c r="A40" i="30"/>
  <c r="A36" i="30"/>
  <c r="N34" i="30"/>
  <c r="F34" i="30"/>
  <c r="U31" i="30"/>
  <c r="C27" i="30"/>
  <c r="B27" i="30"/>
  <c r="A27" i="30"/>
  <c r="C26" i="30"/>
  <c r="B26" i="30"/>
  <c r="A26" i="30"/>
  <c r="C25" i="30"/>
  <c r="B25" i="30"/>
  <c r="A25" i="30"/>
  <c r="C24" i="30"/>
  <c r="B24" i="30"/>
  <c r="A24" i="30"/>
  <c r="C23" i="30"/>
  <c r="B23" i="30"/>
  <c r="A23" i="30"/>
  <c r="C22" i="30"/>
  <c r="B22" i="30"/>
  <c r="A22" i="30"/>
  <c r="C21" i="30"/>
  <c r="B21" i="30"/>
  <c r="A21" i="30"/>
  <c r="C20" i="30"/>
  <c r="B20" i="30"/>
  <c r="A20" i="30"/>
  <c r="C19" i="30"/>
  <c r="B19" i="30"/>
  <c r="A19" i="30"/>
  <c r="C18" i="30"/>
  <c r="B18" i="30"/>
  <c r="A18" i="30"/>
  <c r="C17" i="30"/>
  <c r="B17" i="30"/>
  <c r="A17" i="30"/>
  <c r="C16" i="30"/>
  <c r="B16" i="30"/>
  <c r="A16" i="30"/>
  <c r="C15" i="30"/>
  <c r="B15" i="30"/>
  <c r="A15" i="30"/>
  <c r="B14" i="30"/>
  <c r="A14" i="30"/>
  <c r="B13" i="30"/>
  <c r="A13" i="30"/>
  <c r="B12" i="30"/>
  <c r="A12" i="30"/>
  <c r="B11" i="30"/>
  <c r="A11" i="30"/>
  <c r="B10" i="30"/>
  <c r="A10" i="30"/>
  <c r="B9" i="30"/>
  <c r="A9" i="30"/>
  <c r="B8" i="30"/>
  <c r="B35" i="30" s="1"/>
  <c r="A8" i="30"/>
  <c r="S7" i="30"/>
  <c r="S34" i="30" s="1"/>
  <c r="R7" i="30"/>
  <c r="R34" i="30" s="1"/>
  <c r="Q7" i="30"/>
  <c r="Q34" i="30" s="1"/>
  <c r="P7" i="30"/>
  <c r="P34" i="30" s="1"/>
  <c r="O7" i="30"/>
  <c r="O34" i="30" s="1"/>
  <c r="N7" i="30"/>
  <c r="M7" i="30"/>
  <c r="M34" i="30" s="1"/>
  <c r="L7" i="30"/>
  <c r="L34" i="30" s="1"/>
  <c r="K7" i="30"/>
  <c r="K34" i="30" s="1"/>
  <c r="J7" i="30"/>
  <c r="J34" i="30" s="1"/>
  <c r="I7" i="30"/>
  <c r="I34" i="30" s="1"/>
  <c r="H7" i="30"/>
  <c r="H34" i="30" s="1"/>
  <c r="G7" i="30"/>
  <c r="G34" i="30" s="1"/>
  <c r="F7" i="30"/>
  <c r="E7" i="30"/>
  <c r="E34" i="30" s="1"/>
  <c r="D7" i="30"/>
  <c r="D34" i="30" s="1"/>
  <c r="C54" i="29"/>
  <c r="C54" i="30" s="1"/>
  <c r="B54" i="29"/>
  <c r="B54" i="30" s="1"/>
  <c r="A54" i="29"/>
  <c r="A54" i="32" s="1"/>
  <c r="C53" i="29"/>
  <c r="C53" i="31" s="1"/>
  <c r="B53" i="29"/>
  <c r="B53" i="31" s="1"/>
  <c r="A53" i="29"/>
  <c r="A53" i="30" s="1"/>
  <c r="C52" i="29"/>
  <c r="C52" i="31" s="1"/>
  <c r="B52" i="29"/>
  <c r="B52" i="32" s="1"/>
  <c r="A52" i="29"/>
  <c r="A52" i="30" s="1"/>
  <c r="C51" i="29"/>
  <c r="C51" i="30" s="1"/>
  <c r="B51" i="29"/>
  <c r="B51" i="32" s="1"/>
  <c r="A51" i="29"/>
  <c r="A51" i="31" s="1"/>
  <c r="C50" i="29"/>
  <c r="C50" i="31" s="1"/>
  <c r="B50" i="29"/>
  <c r="B50" i="30" s="1"/>
  <c r="A50" i="29"/>
  <c r="A50" i="31" s="1"/>
  <c r="C49" i="29"/>
  <c r="C49" i="32" s="1"/>
  <c r="B49" i="29"/>
  <c r="B49" i="30" s="1"/>
  <c r="A49" i="29"/>
  <c r="A49" i="30" s="1"/>
  <c r="C48" i="29"/>
  <c r="C48" i="32" s="1"/>
  <c r="B48" i="29"/>
  <c r="B48" i="31" s="1"/>
  <c r="A48" i="29"/>
  <c r="A48" i="31" s="1"/>
  <c r="C47" i="29"/>
  <c r="C47" i="30" s="1"/>
  <c r="B47" i="29"/>
  <c r="B47" i="31" s="1"/>
  <c r="A47" i="29"/>
  <c r="A47" i="32" s="1"/>
  <c r="C46" i="29"/>
  <c r="C46" i="30" s="1"/>
  <c r="B46" i="29"/>
  <c r="B46" i="30" s="1"/>
  <c r="A46" i="29"/>
  <c r="A46" i="32" s="1"/>
  <c r="C45" i="29"/>
  <c r="C45" i="31" s="1"/>
  <c r="B45" i="29"/>
  <c r="B45" i="31" s="1"/>
  <c r="A45" i="29"/>
  <c r="A45" i="30" s="1"/>
  <c r="C44" i="29"/>
  <c r="C44" i="31" s="1"/>
  <c r="B44" i="29"/>
  <c r="B44" i="32" s="1"/>
  <c r="A44" i="29"/>
  <c r="A44" i="30" s="1"/>
  <c r="C43" i="29"/>
  <c r="C43" i="30" s="1"/>
  <c r="B43" i="29"/>
  <c r="B43" i="32" s="1"/>
  <c r="A43" i="29"/>
  <c r="A43" i="31" s="1"/>
  <c r="C42" i="29"/>
  <c r="C42" i="31" s="1"/>
  <c r="B42" i="29"/>
  <c r="B42" i="30" s="1"/>
  <c r="A42" i="29"/>
  <c r="A42" i="31" s="1"/>
  <c r="B41" i="29"/>
  <c r="B41" i="32" s="1"/>
  <c r="A41" i="29"/>
  <c r="A41" i="30" s="1"/>
  <c r="B40" i="29"/>
  <c r="B40" i="30" s="1"/>
  <c r="A40" i="29"/>
  <c r="A40" i="32" s="1"/>
  <c r="B39" i="29"/>
  <c r="B39" i="31" s="1"/>
  <c r="A39" i="29"/>
  <c r="A39" i="31" s="1"/>
  <c r="B38" i="29"/>
  <c r="B38" i="30" s="1"/>
  <c r="A38" i="29"/>
  <c r="A38" i="31" s="1"/>
  <c r="B37" i="29"/>
  <c r="B37" i="32" s="1"/>
  <c r="A37" i="29"/>
  <c r="A37" i="30" s="1"/>
  <c r="B36" i="29"/>
  <c r="B36" i="30" s="1"/>
  <c r="A36" i="29"/>
  <c r="A36" i="32" s="1"/>
  <c r="B35" i="29"/>
  <c r="A35" i="29"/>
  <c r="A35" i="31" s="1"/>
  <c r="S34" i="29"/>
  <c r="R34" i="29"/>
  <c r="Q34" i="29"/>
  <c r="P34" i="29"/>
  <c r="O34" i="29"/>
  <c r="N34" i="29"/>
  <c r="M34" i="29"/>
  <c r="L34" i="29"/>
  <c r="K34" i="29"/>
  <c r="J34" i="29"/>
  <c r="I34" i="29"/>
  <c r="H34" i="29"/>
  <c r="G34" i="29"/>
  <c r="F34" i="29"/>
  <c r="E34" i="29"/>
  <c r="D34" i="29"/>
  <c r="U31" i="29"/>
  <c r="B37" i="30" l="1"/>
  <c r="B41" i="30"/>
  <c r="B44" i="30"/>
  <c r="A47" i="30"/>
  <c r="C49" i="30"/>
  <c r="B52" i="30"/>
  <c r="A36" i="31"/>
  <c r="A40" i="31"/>
  <c r="B43" i="31"/>
  <c r="A46" i="31"/>
  <c r="C48" i="31"/>
  <c r="B51" i="31"/>
  <c r="A54" i="31"/>
  <c r="A38" i="32"/>
  <c r="A42" i="32"/>
  <c r="C44" i="32"/>
  <c r="B47" i="32"/>
  <c r="A50" i="32"/>
  <c r="C52" i="32"/>
  <c r="A38" i="30"/>
  <c r="A42" i="30"/>
  <c r="C44" i="30"/>
  <c r="B47" i="30"/>
  <c r="A50" i="30"/>
  <c r="C52" i="30"/>
  <c r="B36" i="31"/>
  <c r="B40" i="31"/>
  <c r="C43" i="31"/>
  <c r="B46" i="31"/>
  <c r="A49" i="31"/>
  <c r="C51" i="31"/>
  <c r="B54" i="31"/>
  <c r="B38" i="32"/>
  <c r="B42" i="32"/>
  <c r="A45" i="32"/>
  <c r="C47" i="32"/>
  <c r="B50" i="32"/>
  <c r="A53" i="32"/>
  <c r="A37" i="31"/>
  <c r="A41" i="31"/>
  <c r="A44" i="31"/>
  <c r="C46" i="31"/>
  <c r="B49" i="31"/>
  <c r="A52" i="31"/>
  <c r="C54" i="31"/>
  <c r="A35" i="32"/>
  <c r="A39" i="32"/>
  <c r="C42" i="32"/>
  <c r="B45" i="32"/>
  <c r="A48" i="32"/>
  <c r="C50" i="32"/>
  <c r="B53" i="32"/>
  <c r="A35" i="30"/>
  <c r="A39" i="30"/>
  <c r="C42" i="30"/>
  <c r="B45" i="30"/>
  <c r="A48" i="30"/>
  <c r="C50" i="30"/>
  <c r="B53" i="30"/>
  <c r="B37" i="31"/>
  <c r="B41" i="31"/>
  <c r="B44" i="31"/>
  <c r="A47" i="31"/>
  <c r="C49" i="31"/>
  <c r="B52" i="31"/>
  <c r="B39" i="32"/>
  <c r="A43" i="32"/>
  <c r="C45" i="32"/>
  <c r="B48" i="32"/>
  <c r="A51" i="32"/>
  <c r="C53" i="32"/>
  <c r="B39" i="30"/>
  <c r="A43" i="30"/>
  <c r="C45" i="30"/>
  <c r="B48" i="30"/>
  <c r="A51" i="30"/>
  <c r="C53" i="30"/>
  <c r="A37" i="32"/>
  <c r="A41" i="32"/>
  <c r="A44" i="32"/>
  <c r="C46" i="32"/>
  <c r="B49" i="32"/>
  <c r="A52" i="32"/>
  <c r="C54" i="32"/>
</calcChain>
</file>

<file path=xl/sharedStrings.xml><?xml version="1.0" encoding="utf-8"?>
<sst xmlns="http://schemas.openxmlformats.org/spreadsheetml/2006/main" count="950" uniqueCount="193">
  <si>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</si>
  <si>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</si>
  <si>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</si>
  <si>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</si>
  <si>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</si>
  <si>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</si>
  <si>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</si>
  <si>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</si>
  <si>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</si>
  <si>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</si>
  <si>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</si>
  <si>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</si>
  <si>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</si>
  <si>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</si>
  <si>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</si>
  <si>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</si>
  <si>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</si>
  <si>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</si>
  <si>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</si>
  <si>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</si>
  <si>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</si>
  <si>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</si>
  <si>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</si>
  <si>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</si>
  <si>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</si>
  <si>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</si>
  <si>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</si>
  <si>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</si>
  <si>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</si>
  <si>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</si>
  <si>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</si>
  <si>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</si>
  <si>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</si>
  <si>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</si>
  <si>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</si>
  <si>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</si>
  <si>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</si>
  <si>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</si>
  <si>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</si>
  <si>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</si>
  <si>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</si>
  <si>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</si>
  <si>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</si>
  <si>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</si>
  <si>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</si>
  <si>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</si>
  <si>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</si>
  <si>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</si>
  <si>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</si>
  <si>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</si>
  <si>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</si>
  <si>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</si>
  <si>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</si>
  <si>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</si>
  <si>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</si>
  <si>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</si>
  <si>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</si>
  <si>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</si>
  <si>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</si>
  <si>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</si>
  <si>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</si>
  <si>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</si>
  <si>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</si>
  <si>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</si>
  <si>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</si>
  <si>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</si>
  <si>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</si>
  <si>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</si>
  <si>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</si>
  <si>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</si>
  <si>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</si>
  <si>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</si>
  <si>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</si>
  <si>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</si>
  <si>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</si>
  <si>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</si>
  <si>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</si>
  <si>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</si>
  <si>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</si>
  <si>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</si>
  <si>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</si>
  <si>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</si>
  <si>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</si>
  <si>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</si>
  <si>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</si>
  <si>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</si>
  <si>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</si>
  <si>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</si>
  <si>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</si>
  <si>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第５表（１）　産業別前調査期間末、増加、減少及び本調査期間末常用労働者数並びに</t>
    <phoneticPr fontId="10"/>
  </si>
  <si>
    <t>前調査期間末</t>
    <phoneticPr fontId="37"/>
  </si>
  <si>
    <t>増　　  　加</t>
    <phoneticPr fontId="37"/>
  </si>
  <si>
    <t>減　　  　少</t>
    <rPh sb="0" eb="1">
      <t>ゲン</t>
    </rPh>
    <rPh sb="6" eb="7">
      <t>スク</t>
    </rPh>
    <phoneticPr fontId="37"/>
  </si>
  <si>
    <t>本調査期間末</t>
    <phoneticPr fontId="37"/>
  </si>
  <si>
    <t>パートタイム</t>
    <phoneticPr fontId="10"/>
  </si>
  <si>
    <t>労働者数</t>
    <phoneticPr fontId="37"/>
  </si>
  <si>
    <t>x</t>
    <phoneticPr fontId="37"/>
  </si>
  <si>
    <t>第５表（２）　産業・性別前調査期間末、増加、減少及び本調査期間末常用労働者数並びに</t>
    <rPh sb="7" eb="9">
      <t>サンギョウ</t>
    </rPh>
    <rPh sb="10" eb="11">
      <t>セイ</t>
    </rPh>
    <phoneticPr fontId="10"/>
  </si>
  <si>
    <t>男</t>
    <rPh sb="0" eb="1">
      <t>オトコ</t>
    </rPh>
    <phoneticPr fontId="38"/>
  </si>
  <si>
    <t>女</t>
    <rPh sb="0" eb="1">
      <t>オンナ</t>
    </rPh>
    <phoneticPr fontId="38"/>
  </si>
  <si>
    <t>前調査</t>
    <phoneticPr fontId="37"/>
  </si>
  <si>
    <t>増加</t>
    <rPh sb="0" eb="1">
      <t>ゾウ</t>
    </rPh>
    <rPh sb="1" eb="2">
      <t>カ</t>
    </rPh>
    <phoneticPr fontId="37"/>
  </si>
  <si>
    <t>減少</t>
    <rPh sb="0" eb="2">
      <t>ゲンショウ</t>
    </rPh>
    <phoneticPr fontId="38"/>
  </si>
  <si>
    <t>本調査</t>
    <phoneticPr fontId="37"/>
  </si>
  <si>
    <t>期間末</t>
    <rPh sb="0" eb="3">
      <t>キカンマツ</t>
    </rPh>
    <phoneticPr fontId="38"/>
  </si>
  <si>
    <t>パート</t>
    <phoneticPr fontId="10"/>
  </si>
  <si>
    <t>パート</t>
    <phoneticPr fontId="38"/>
  </si>
  <si>
    <t>常用</t>
    <rPh sb="0" eb="2">
      <t>ジョウヨウ</t>
    </rPh>
    <phoneticPr fontId="38"/>
  </si>
  <si>
    <t>常用</t>
    <phoneticPr fontId="38"/>
  </si>
  <si>
    <t>タイム</t>
    <phoneticPr fontId="38"/>
  </si>
  <si>
    <t>労働者</t>
    <rPh sb="0" eb="3">
      <t>ロウドウシャ</t>
    </rPh>
    <phoneticPr fontId="38"/>
  </si>
  <si>
    <t>労働者</t>
    <phoneticPr fontId="37"/>
  </si>
  <si>
    <t>労働者</t>
    <phoneticPr fontId="38"/>
  </si>
  <si>
    <t>数</t>
    <rPh sb="0" eb="1">
      <t>スウ</t>
    </rPh>
    <phoneticPr fontId="38"/>
  </si>
  <si>
    <t>比率</t>
    <rPh sb="0" eb="2">
      <t>ヒリツ</t>
    </rPh>
    <phoneticPr fontId="38"/>
  </si>
  <si>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</si>
  <si>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</si>
  <si>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</si>
  <si>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</si>
  <si>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</si>
  <si>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</si>
  <si>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</si>
  <si>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</si>
  <si>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</si>
  <si>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</si>
  <si>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</si>
  <si>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</si>
  <si>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</si>
  <si>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</si>
  <si>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</si>
  <si>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</si>
  <si>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</si>
  <si>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</si>
  <si>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</si>
  <si>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</si>
  <si>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</si>
  <si>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</si>
  <si>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</si>
  <si>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</si>
  <si>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</si>
  <si>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</si>
  <si>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</si>
  <si>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</si>
  <si>
    <t>令和２年＝１００</t>
    <phoneticPr fontId="37"/>
  </si>
  <si>
    <t>平成29年平均</t>
  </si>
  <si>
    <t>30</t>
  </si>
  <si>
    <t>令和元</t>
  </si>
  <si>
    <t>2</t>
  </si>
  <si>
    <t>3</t>
  </si>
  <si>
    <t>4</t>
  </si>
  <si>
    <t>5</t>
  </si>
  <si>
    <t>52</t>
  </si>
  <si>
    <t>令和5年</t>
  </si>
  <si>
    <t>53</t>
  </si>
  <si>
    <t/>
  </si>
  <si>
    <t>54</t>
  </si>
  <si>
    <t>55</t>
  </si>
  <si>
    <t>56</t>
  </si>
  <si>
    <t>57</t>
  </si>
  <si>
    <t>58</t>
  </si>
  <si>
    <t>59</t>
  </si>
  <si>
    <t>510</t>
  </si>
  <si>
    <t>511</t>
  </si>
  <si>
    <t>令和6年</t>
  </si>
  <si>
    <t>512</t>
  </si>
  <si>
    <t>61</t>
  </si>
  <si>
    <t>62</t>
  </si>
  <si>
    <t>x</t>
  </si>
  <si>
    <t>令和２年＝１００</t>
    <rPh sb="0" eb="2">
      <t>レイワ</t>
    </rPh>
    <rPh sb="3" eb="4">
      <t>ネン</t>
    </rPh>
    <phoneticPr fontId="37"/>
  </si>
  <si>
    <t>令和２年＝１００</t>
  </si>
  <si>
    <t>X</t>
  </si>
  <si>
    <t>5月</t>
  </si>
  <si>
    <t>6月</t>
  </si>
  <si>
    <t>7月</t>
  </si>
  <si>
    <t>8月</t>
  </si>
  <si>
    <t>9月</t>
  </si>
  <si>
    <t>10月</t>
  </si>
  <si>
    <t>11月</t>
  </si>
  <si>
    <t>12月</t>
  </si>
  <si>
    <t>令和6年1月</t>
  </si>
  <si>
    <t>2月</t>
  </si>
  <si>
    <t>3月</t>
  </si>
  <si>
    <t>4月</t>
  </si>
  <si>
    <t>第１表　産業別名目賃金指数（令和６年５月）</t>
    <phoneticPr fontId="37"/>
  </si>
  <si>
    <t>第２表　産業別実質賃金指数（令和６年５月）</t>
    <phoneticPr fontId="37"/>
  </si>
  <si>
    <t>第３表　産業別労働時間指数（令和６年５月）</t>
    <phoneticPr fontId="37"/>
  </si>
  <si>
    <t>第４表　産業別常用雇用指数（令和６年５月）</t>
    <phoneticPr fontId="37"/>
  </si>
  <si>
    <r>
      <t>　　　　　　　パートタイム労働者数及びパートタイム労働者比率</t>
    </r>
    <r>
      <rPr>
        <sz val="16"/>
        <color rgb="FF000000"/>
        <rFont val="ＭＳ ゴシック"/>
        <family val="3"/>
        <charset val="128"/>
      </rPr>
      <t>（令和６年５月）</t>
    </r>
    <phoneticPr fontId="37"/>
  </si>
  <si>
    <t>　　　　　　　パートタイム労働者数及びパートタイム労働者比率（令和６年５月）</t>
    <phoneticPr fontId="38"/>
  </si>
  <si>
    <t xml:space="preserve">        超過労働給与及び特別に支払われた給与（令和６年５月）</t>
    <phoneticPr fontId="37"/>
  </si>
  <si>
    <r>
      <t>　</t>
    </r>
    <r>
      <rPr>
        <sz val="6"/>
        <rFont val="ＭＳ ゴシック"/>
        <family val="3"/>
        <charset val="128"/>
      </rPr>
      <t>　</t>
    </r>
    <r>
      <rPr>
        <sz val="11"/>
        <rFont val="ＭＳ ゴシック"/>
        <family val="3"/>
        <charset val="128"/>
      </rPr>
      <t>　</t>
    </r>
    <r>
      <rPr>
        <sz val="14"/>
        <rFont val="ＭＳ ゴシック"/>
        <family val="3"/>
        <charset val="128"/>
      </rPr>
      <t>（令和６年５月）</t>
    </r>
    <phoneticPr fontId="37"/>
  </si>
  <si>
    <r>
      <rPr>
        <b/>
        <sz val="12"/>
        <color theme="1"/>
        <rFont val="ＭＳ ゴシック"/>
        <family val="3"/>
        <charset val="128"/>
      </rPr>
      <t>【参考資料】</t>
    </r>
    <r>
      <rPr>
        <sz val="12"/>
        <color theme="1"/>
        <rFont val="ＭＳ ゴシック"/>
        <family val="3"/>
        <charset val="128"/>
      </rPr>
      <t xml:space="preserve">
 　</t>
    </r>
    <r>
      <rPr>
        <b/>
        <sz val="12"/>
        <color theme="1"/>
        <rFont val="ＭＳ ゴシック"/>
        <family val="3"/>
        <charset val="128"/>
      </rPr>
      <t>毎月勤労統計における共通事業所による前年同月比の参考提供について</t>
    </r>
    <r>
      <rPr>
        <sz val="12"/>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</si>
  <si>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令和5年5月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</si>
</sst>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 numFmtId="182" formatCode="#&quot;月&quot;"/>
  </numFmts>
  <fonts count="44"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sz val="8"/>
      <name val="ＭＳ ゴシック"/>
      <family val="3"/>
      <charset val="128"/>
    </font>
    <font>
      <sz val="16"/>
      <color rgb="FF000000"/>
      <name val="ＭＳ ゴシック"/>
      <family val="3"/>
      <charset val="128"/>
    </font>
    <font>
      <sz val="6"/>
      <name val="ＭＳ ゴシック"/>
      <family val="3"/>
      <charset val="128"/>
    </font>
    <font>
      <b/>
      <sz val="12"/>
      <color theme="1"/>
      <name val="ＭＳ ゴシック"/>
      <family val="3"/>
      <charset val="128"/>
    </font>
    <font>
      <sz val="11"/>
      <color theme="1"/>
      <name val="ＭＳ 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medium">
        <color indexed="64"/>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42">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8" fontId="9" fillId="0" borderId="14" xfId="1" applyNumberFormat="1" applyFont="1" applyBorder="1" applyAlignment="1">
      <alignment horizontal="right" vertical="center"/>
    </xf>
    <xf numFmtId="0" fontId="14"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5"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2" fillId="0" borderId="0" xfId="2" applyNumberFormat="1"/>
    <xf numFmtId="0" fontId="2" fillId="0" borderId="0" xfId="2" applyNumberFormat="1" applyAlignment="1">
      <alignment vertical="center"/>
    </xf>
    <xf numFmtId="0" fontId="16" fillId="0" borderId="0" xfId="2" applyNumberFormat="1" applyFont="1"/>
    <xf numFmtId="0" fontId="7" fillId="0" borderId="0" xfId="2" applyNumberFormat="1" applyFont="1"/>
    <xf numFmtId="0" fontId="14" fillId="0" borderId="0" xfId="2" applyNumberFormat="1" applyFont="1"/>
    <xf numFmtId="0" fontId="17"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8" fillId="0" borderId="0" xfId="2" applyNumberFormat="1" applyFont="1" applyAlignment="1">
      <alignment vertical="center"/>
    </xf>
    <xf numFmtId="0" fontId="19" fillId="0" borderId="0" xfId="2" applyNumberFormat="1" applyFont="1" applyAlignment="1">
      <alignment vertical="center"/>
    </xf>
    <xf numFmtId="0" fontId="17"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7" fillId="0" borderId="2" xfId="2" applyNumberFormat="1" applyFont="1" applyBorder="1" applyAlignment="1">
      <alignment horizontal="center" vertical="center"/>
    </xf>
    <xf numFmtId="0" fontId="17" fillId="0" borderId="3"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4" xfId="2" applyNumberFormat="1" applyFont="1" applyBorder="1" applyAlignment="1">
      <alignment horizontal="center" vertical="center" wrapText="1"/>
    </xf>
    <xf numFmtId="0" fontId="17" fillId="0" borderId="4" xfId="2" applyNumberFormat="1" applyFont="1" applyBorder="1" applyAlignment="1">
      <alignment vertical="center" wrapText="1"/>
    </xf>
    <xf numFmtId="0" fontId="17" fillId="0" borderId="2" xfId="2" applyNumberFormat="1" applyFont="1" applyBorder="1" applyAlignment="1">
      <alignment horizontal="center" vertical="center" wrapText="1"/>
    </xf>
    <xf numFmtId="0" fontId="20" fillId="0" borderId="25" xfId="2" applyNumberFormat="1" applyFont="1" applyBorder="1" applyAlignment="1">
      <alignment vertical="center"/>
    </xf>
    <xf numFmtId="0" fontId="20" fillId="0" borderId="26" xfId="2" applyNumberFormat="1" applyFont="1" applyBorder="1" applyAlignment="1">
      <alignment vertical="center"/>
    </xf>
    <xf numFmtId="0" fontId="21" fillId="0" borderId="0" xfId="2" applyNumberFormat="1" applyFont="1"/>
    <xf numFmtId="0" fontId="17" fillId="0" borderId="5" xfId="2" applyNumberFormat="1" applyFont="1" applyBorder="1" applyAlignment="1">
      <alignment horizontal="center" vertical="center"/>
    </xf>
    <xf numFmtId="0" fontId="17" fillId="0" borderId="0" xfId="2" applyNumberFormat="1" applyFont="1" applyAlignment="1">
      <alignment horizontal="center" vertical="center"/>
    </xf>
    <xf numFmtId="0" fontId="17" fillId="0" borderId="13" xfId="2" applyNumberFormat="1" applyFont="1" applyBorder="1" applyAlignment="1">
      <alignment vertical="center"/>
    </xf>
    <xf numFmtId="0" fontId="17" fillId="0" borderId="13" xfId="2" applyNumberFormat="1" applyFont="1" applyBorder="1" applyAlignment="1">
      <alignment horizontal="center" vertical="center"/>
    </xf>
    <xf numFmtId="0" fontId="17" fillId="0" borderId="5" xfId="2" applyNumberFormat="1" applyFont="1" applyBorder="1" applyAlignment="1">
      <alignment vertical="center"/>
    </xf>
    <xf numFmtId="0" fontId="20" fillId="0" borderId="4" xfId="2" applyNumberFormat="1" applyFont="1" applyBorder="1" applyAlignment="1">
      <alignment horizontal="distributed" vertical="center"/>
    </xf>
    <xf numFmtId="0" fontId="17" fillId="0" borderId="7" xfId="2" applyNumberFormat="1" applyFont="1" applyBorder="1" applyAlignment="1">
      <alignment horizontal="center" vertical="center"/>
    </xf>
    <xf numFmtId="0" fontId="17" fillId="0" borderId="1" xfId="2" applyNumberFormat="1" applyFont="1" applyBorder="1" applyAlignment="1">
      <alignment horizontal="center" vertical="center"/>
    </xf>
    <xf numFmtId="0" fontId="17" fillId="0" borderId="19" xfId="2" applyNumberFormat="1" applyFont="1" applyBorder="1" applyAlignment="1">
      <alignment horizontal="center" vertical="center"/>
    </xf>
    <xf numFmtId="0" fontId="17" fillId="0" borderId="8" xfId="2" applyNumberFormat="1" applyFont="1" applyBorder="1" applyAlignment="1">
      <alignment horizontal="center" vertical="center"/>
    </xf>
    <xf numFmtId="0" fontId="20" fillId="0" borderId="8" xfId="2" applyNumberFormat="1" applyFont="1" applyBorder="1" applyAlignment="1">
      <alignment horizontal="distributed" vertical="center"/>
    </xf>
    <xf numFmtId="0" fontId="20" fillId="0" borderId="19" xfId="2" applyNumberFormat="1" applyFont="1" applyBorder="1" applyAlignment="1">
      <alignment horizontal="distributed" vertical="center"/>
    </xf>
    <xf numFmtId="0" fontId="22" fillId="0" borderId="2" xfId="2" applyNumberFormat="1" applyFont="1" applyBorder="1" applyAlignment="1">
      <alignment horizontal="centerContinuous" vertical="center"/>
    </xf>
    <xf numFmtId="0" fontId="22" fillId="0" borderId="11" xfId="2" applyNumberFormat="1" applyFont="1" applyBorder="1" applyAlignment="1">
      <alignment horizontal="centerContinuous" vertical="center"/>
    </xf>
    <xf numFmtId="1" fontId="18" fillId="0" borderId="4" xfId="2" applyFont="1" applyBorder="1" applyAlignment="1">
      <alignment horizontal="distributed" vertical="center"/>
    </xf>
    <xf numFmtId="3" fontId="17" fillId="0" borderId="5" xfId="2" applyNumberFormat="1" applyFont="1" applyBorder="1" applyAlignment="1">
      <alignment horizontal="right" vertical="center"/>
    </xf>
    <xf numFmtId="178" fontId="17" fillId="0" borderId="4" xfId="2" applyNumberFormat="1" applyFont="1" applyBorder="1" applyAlignment="1">
      <alignment horizontal="right" vertical="center"/>
    </xf>
    <xf numFmtId="0" fontId="22" fillId="0" borderId="5" xfId="2" applyNumberFormat="1" applyFont="1" applyBorder="1" applyAlignment="1">
      <alignment horizontal="centerContinuous" vertical="center"/>
    </xf>
    <xf numFmtId="0" fontId="22" fillId="0" borderId="6" xfId="2" applyNumberFormat="1" applyFont="1" applyBorder="1" applyAlignment="1">
      <alignment horizontal="centerContinuous" vertical="center"/>
    </xf>
    <xf numFmtId="1" fontId="18" fillId="0" borderId="13" xfId="2" applyFont="1" applyBorder="1" applyAlignment="1">
      <alignment horizontal="distributed" vertical="center"/>
    </xf>
    <xf numFmtId="178" fontId="17" fillId="0" borderId="13" xfId="2" applyNumberFormat="1" applyFont="1" applyBorder="1" applyAlignment="1">
      <alignment horizontal="right" vertical="center"/>
    </xf>
    <xf numFmtId="1" fontId="23" fillId="0" borderId="13" xfId="2" applyFont="1" applyBorder="1" applyAlignment="1">
      <alignment horizontal="distributed" vertical="center" shrinkToFit="1"/>
    </xf>
    <xf numFmtId="1" fontId="24" fillId="0" borderId="13" xfId="2" applyFont="1" applyBorder="1" applyAlignment="1">
      <alignment horizontal="distributed" vertical="center"/>
    </xf>
    <xf numFmtId="1" fontId="25" fillId="0" borderId="13" xfId="2" applyFont="1" applyBorder="1" applyAlignment="1">
      <alignment horizontal="distributed" vertical="center"/>
    </xf>
    <xf numFmtId="1" fontId="23" fillId="0" borderId="13" xfId="2" applyFont="1" applyBorder="1" applyAlignment="1">
      <alignment horizontal="distributed" vertical="center"/>
    </xf>
    <xf numFmtId="1" fontId="26" fillId="0" borderId="13" xfId="2" applyFont="1" applyBorder="1" applyAlignment="1">
      <alignment horizontal="distributed" vertical="center" shrinkToFit="1"/>
    </xf>
    <xf numFmtId="1" fontId="18" fillId="0" borderId="4" xfId="2" applyFont="1" applyBorder="1" applyAlignment="1">
      <alignment horizontal="distributed" vertical="center" shrinkToFit="1"/>
    </xf>
    <xf numFmtId="3" fontId="17" fillId="0" borderId="2" xfId="2" applyNumberFormat="1" applyFont="1" applyBorder="1" applyAlignment="1">
      <alignment horizontal="right" vertical="center"/>
    </xf>
    <xf numFmtId="1" fontId="18"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2" fillId="0" borderId="27" xfId="2" applyNumberFormat="1" applyFont="1" applyBorder="1" applyAlignment="1">
      <alignment horizontal="centerContinuous" vertical="center"/>
    </xf>
    <xf numFmtId="0" fontId="22" fillId="0" borderId="28" xfId="2" applyNumberFormat="1" applyFont="1" applyBorder="1" applyAlignment="1">
      <alignment horizontal="centerContinuous" vertical="center"/>
    </xf>
    <xf numFmtId="1" fontId="25" fillId="0" borderId="29" xfId="2" applyFont="1" applyBorder="1" applyAlignment="1">
      <alignment horizontal="distributed" vertical="center" shrinkToFit="1"/>
    </xf>
    <xf numFmtId="3" fontId="17" fillId="0" borderId="27" xfId="2" applyNumberFormat="1" applyFont="1" applyBorder="1" applyAlignment="1">
      <alignment horizontal="right" vertical="center"/>
    </xf>
    <xf numFmtId="178" fontId="17" fillId="0" borderId="29" xfId="2" applyNumberFormat="1" applyFont="1" applyBorder="1" applyAlignment="1">
      <alignment horizontal="right" vertical="center"/>
    </xf>
    <xf numFmtId="0" fontId="22" fillId="0" borderId="7" xfId="2" applyNumberFormat="1" applyFont="1" applyBorder="1" applyAlignment="1">
      <alignment horizontal="centerContinuous" vertical="center"/>
    </xf>
    <xf numFmtId="0" fontId="22" fillId="0" borderId="19" xfId="2" applyNumberFormat="1" applyFont="1" applyBorder="1" applyAlignment="1">
      <alignment horizontal="centerContinuous" vertical="center"/>
    </xf>
    <xf numFmtId="1" fontId="25" fillId="0" borderId="8" xfId="2" applyFont="1" applyBorder="1" applyAlignment="1">
      <alignment horizontal="distributed" vertical="center" shrinkToFit="1"/>
    </xf>
    <xf numFmtId="3" fontId="17" fillId="0" borderId="7" xfId="2" applyNumberFormat="1" applyFont="1" applyBorder="1" applyAlignment="1">
      <alignment horizontal="right" vertical="center"/>
    </xf>
    <xf numFmtId="178" fontId="17" fillId="0" borderId="8" xfId="2" applyNumberFormat="1" applyFont="1" applyBorder="1" applyAlignment="1">
      <alignment horizontal="right" vertical="center"/>
    </xf>
    <xf numFmtId="1" fontId="17" fillId="0" borderId="0" xfId="2" applyFont="1" applyAlignment="1">
      <alignment vertical="center"/>
    </xf>
    <xf numFmtId="1" fontId="9" fillId="0" borderId="0" xfId="2" applyFont="1" applyAlignment="1">
      <alignment vertical="center"/>
    </xf>
    <xf numFmtId="1" fontId="9" fillId="0" borderId="0" xfId="2" applyFont="1"/>
    <xf numFmtId="0" fontId="17" fillId="0" borderId="13" xfId="2" applyNumberFormat="1" applyFont="1" applyBorder="1" applyAlignment="1">
      <alignment horizontal="center" vertical="center" wrapText="1"/>
    </xf>
    <xf numFmtId="0" fontId="17" fillId="0" borderId="5"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17" fillId="0" borderId="7" xfId="2" applyNumberFormat="1" applyFont="1" applyBorder="1" applyAlignment="1">
      <alignment horizontal="center" vertical="center" wrapText="1"/>
    </xf>
    <xf numFmtId="0" fontId="27" fillId="0" borderId="0" xfId="2" applyNumberFormat="1" applyFont="1"/>
    <xf numFmtId="0" fontId="17" fillId="0" borderId="2" xfId="2" applyNumberFormat="1" applyFont="1" applyBorder="1" applyAlignment="1">
      <alignment vertical="top"/>
    </xf>
    <xf numFmtId="0" fontId="14" fillId="0" borderId="3" xfId="2" applyNumberFormat="1" applyFont="1" applyBorder="1"/>
    <xf numFmtId="0" fontId="14" fillId="0" borderId="11" xfId="2" applyNumberFormat="1" applyFont="1" applyBorder="1"/>
    <xf numFmtId="0" fontId="9" fillId="0" borderId="10" xfId="2" applyNumberFormat="1" applyFont="1" applyBorder="1" applyAlignment="1">
      <alignment horizontal="centerContinuous" vertical="center"/>
    </xf>
    <xf numFmtId="0" fontId="17"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7" fillId="0" borderId="4" xfId="2" applyNumberFormat="1" applyFont="1" applyBorder="1" applyAlignment="1">
      <alignment horizontal="distributed" vertical="center" wrapText="1"/>
    </xf>
    <xf numFmtId="0" fontId="17" fillId="0" borderId="2" xfId="2" applyNumberFormat="1" applyFont="1" applyBorder="1" applyAlignment="1">
      <alignment horizontal="distributed" vertical="center" wrapText="1"/>
    </xf>
    <xf numFmtId="0" fontId="17" fillId="0" borderId="13" xfId="2" applyNumberFormat="1" applyFont="1" applyBorder="1" applyAlignment="1">
      <alignment horizontal="distributed" vertical="center"/>
    </xf>
    <xf numFmtId="0" fontId="17" fillId="0" borderId="5" xfId="2" applyNumberFormat="1" applyFont="1" applyBorder="1" applyAlignment="1">
      <alignment horizontal="distributed" vertical="center"/>
    </xf>
    <xf numFmtId="0" fontId="20" fillId="0" borderId="13" xfId="2" applyNumberFormat="1" applyFont="1" applyBorder="1" applyAlignment="1">
      <alignment horizontal="distributed" vertical="center"/>
    </xf>
    <xf numFmtId="0" fontId="17" fillId="0" borderId="8" xfId="2" applyNumberFormat="1" applyFont="1" applyBorder="1" applyAlignment="1">
      <alignment horizontal="distributed" vertical="center"/>
    </xf>
    <xf numFmtId="0" fontId="17" fillId="0" borderId="7" xfId="2" applyNumberFormat="1" applyFont="1" applyBorder="1" applyAlignment="1">
      <alignment horizontal="distributed" vertical="center"/>
    </xf>
    <xf numFmtId="0" fontId="14"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8" fillId="0" borderId="0" xfId="2" applyNumberFormat="1" applyFont="1" applyAlignment="1">
      <alignment vertical="center"/>
    </xf>
    <xf numFmtId="3" fontId="2" fillId="0" borderId="0" xfId="2" applyNumberFormat="1" applyAlignment="1">
      <alignment vertical="center" wrapText="1"/>
    </xf>
    <xf numFmtId="0" fontId="17" fillId="0" borderId="0" xfId="2" applyNumberFormat="1" applyFont="1" applyAlignment="1">
      <alignment horizontal="right" vertical="center"/>
    </xf>
    <xf numFmtId="0" fontId="18"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8" fillId="0" borderId="33" xfId="2" applyNumberFormat="1" applyFont="1" applyBorder="1" applyAlignment="1">
      <alignment horizontal="center" vertical="center" wrapText="1"/>
    </xf>
    <xf numFmtId="0" fontId="18" fillId="0" borderId="34" xfId="2" applyNumberFormat="1" applyFont="1" applyBorder="1" applyAlignment="1">
      <alignment horizontal="center" vertical="center" wrapText="1"/>
    </xf>
    <xf numFmtId="1" fontId="3" fillId="0" borderId="6" xfId="2" applyFont="1" applyBorder="1" applyAlignment="1">
      <alignment vertical="top"/>
    </xf>
    <xf numFmtId="0" fontId="29" fillId="0" borderId="35" xfId="2" applyNumberFormat="1" applyFont="1" applyBorder="1" applyAlignment="1">
      <alignment horizontal="center" vertical="center" wrapText="1"/>
    </xf>
    <xf numFmtId="0" fontId="29"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8" fillId="0" borderId="36" xfId="2" applyNumberFormat="1" applyFont="1" applyBorder="1" applyAlignment="1">
      <alignment horizontal="center" vertical="center" wrapText="1"/>
    </xf>
    <xf numFmtId="0" fontId="18" fillId="0" borderId="37" xfId="2" applyNumberFormat="1" applyFont="1" applyBorder="1" applyAlignment="1">
      <alignment horizontal="center" vertical="center" wrapText="1"/>
    </xf>
    <xf numFmtId="0" fontId="18"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6" fillId="0" borderId="13" xfId="2" applyFont="1" applyBorder="1" applyAlignment="1">
      <alignment horizontal="distributed" vertical="center"/>
    </xf>
    <xf numFmtId="1" fontId="19"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0"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8" fillId="0" borderId="13" xfId="2" applyNumberFormat="1" applyFont="1" applyBorder="1" applyAlignment="1">
      <alignment horizontal="right" vertical="center"/>
    </xf>
    <xf numFmtId="1" fontId="19" fillId="0" borderId="29" xfId="2" applyFont="1" applyBorder="1" applyAlignment="1">
      <alignment horizontal="distributed" vertical="center" shrinkToFit="1"/>
    </xf>
    <xf numFmtId="3" fontId="18"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19" fillId="0" borderId="8" xfId="2" applyFont="1" applyBorder="1" applyAlignment="1">
      <alignment horizontal="distributed" vertical="center" shrinkToFit="1"/>
    </xf>
    <xf numFmtId="3" fontId="18"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1" fillId="0" borderId="0" xfId="2" applyNumberFormat="1" applyFont="1" applyAlignment="1">
      <alignment vertical="center"/>
    </xf>
    <xf numFmtId="0" fontId="25" fillId="0" borderId="0" xfId="2" applyNumberFormat="1" applyFont="1" applyAlignment="1">
      <alignment horizontal="center" vertical="center"/>
    </xf>
    <xf numFmtId="0" fontId="25" fillId="0" borderId="0" xfId="2" applyNumberFormat="1" applyFont="1" applyAlignment="1">
      <alignment horizontal="distributed" vertical="center"/>
    </xf>
    <xf numFmtId="3" fontId="18" fillId="0" borderId="0" xfId="2" applyNumberFormat="1" applyFont="1" applyAlignment="1">
      <alignment vertical="center"/>
    </xf>
    <xf numFmtId="178" fontId="18" fillId="0" borderId="0" xfId="2" applyNumberFormat="1" applyFont="1" applyAlignment="1">
      <alignment vertical="center"/>
    </xf>
    <xf numFmtId="1" fontId="22"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7" fillId="0" borderId="0" xfId="1" applyFont="1" applyAlignment="1">
      <alignment horizontal="centerContinuous" vertical="center" shrinkToFit="1"/>
    </xf>
    <xf numFmtId="0" fontId="32" fillId="0" borderId="0" xfId="1" applyFont="1" applyAlignment="1" applyProtection="1">
      <alignment vertical="center"/>
      <protection locked="0"/>
    </xf>
    <xf numFmtId="0" fontId="9" fillId="0" borderId="0" xfId="1" applyFont="1" applyAlignment="1" applyProtection="1">
      <alignment vertical="center"/>
      <protection locked="0"/>
    </xf>
    <xf numFmtId="0" fontId="19" fillId="0" borderId="0" xfId="1" applyFont="1" applyAlignment="1">
      <alignment vertical="center"/>
    </xf>
    <xf numFmtId="0" fontId="14" fillId="0" borderId="0" xfId="1" applyFont="1" applyAlignment="1" applyProtection="1">
      <alignment vertical="center"/>
      <protection locked="0"/>
    </xf>
    <xf numFmtId="0" fontId="18" fillId="0" borderId="0" xfId="1" applyFont="1" applyAlignment="1">
      <alignment vertical="center"/>
    </xf>
    <xf numFmtId="0" fontId="18" fillId="0" borderId="0" xfId="1" applyFont="1" applyAlignment="1">
      <alignment horizontal="right" vertical="center"/>
    </xf>
    <xf numFmtId="0" fontId="3" fillId="0" borderId="0" xfId="1" applyFont="1" applyAlignment="1">
      <alignment horizontal="right" vertical="center"/>
    </xf>
    <xf numFmtId="0" fontId="14" fillId="0" borderId="0" xfId="1" applyFont="1" applyAlignment="1">
      <alignment vertical="center"/>
    </xf>
    <xf numFmtId="0" fontId="18" fillId="0" borderId="2" xfId="1" applyFont="1" applyBorder="1" applyAlignment="1">
      <alignment horizontal="center" vertical="center"/>
    </xf>
    <xf numFmtId="0" fontId="2" fillId="0" borderId="11" xfId="1" applyBorder="1" applyAlignment="1" applyProtection="1">
      <alignment vertical="center"/>
      <protection locked="0"/>
    </xf>
    <xf numFmtId="0" fontId="33" fillId="0" borderId="10" xfId="1" applyFont="1" applyBorder="1" applyAlignment="1" applyProtection="1">
      <alignment horizontal="centerContinuous" vertical="center"/>
      <protection locked="0"/>
    </xf>
    <xf numFmtId="0" fontId="33" fillId="0" borderId="25" xfId="1" applyFont="1" applyBorder="1" applyAlignment="1" applyProtection="1">
      <alignment horizontal="centerContinuous" vertical="center"/>
      <protection locked="0"/>
    </xf>
    <xf numFmtId="0" fontId="33" fillId="0" borderId="26" xfId="1" applyFont="1" applyBorder="1" applyAlignment="1" applyProtection="1">
      <alignment horizontal="centerContinuous" vertical="center"/>
      <protection locked="0"/>
    </xf>
    <xf numFmtId="0" fontId="33" fillId="0" borderId="30" xfId="1" applyFont="1" applyBorder="1" applyAlignment="1" applyProtection="1">
      <alignment horizontal="centerContinuous" vertical="center"/>
      <protection locked="0"/>
    </xf>
    <xf numFmtId="0" fontId="33" fillId="0" borderId="31" xfId="1" applyFont="1" applyBorder="1" applyAlignment="1" applyProtection="1">
      <alignment horizontal="centerContinuous" vertical="center"/>
      <protection locked="0"/>
    </xf>
    <xf numFmtId="0" fontId="33"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29" fillId="0" borderId="4" xfId="1" applyFont="1" applyBorder="1" applyAlignment="1">
      <alignment horizontal="distributed" vertical="center"/>
    </xf>
    <xf numFmtId="0" fontId="29" fillId="0" borderId="39" xfId="1" applyFont="1" applyBorder="1" applyAlignment="1">
      <alignment horizontal="distributed" vertical="center"/>
    </xf>
    <xf numFmtId="0" fontId="29" fillId="0" borderId="12" xfId="1" applyFont="1" applyBorder="1" applyAlignment="1">
      <alignment horizontal="distributed" vertical="center"/>
    </xf>
    <xf numFmtId="0" fontId="29" fillId="0" borderId="34" xfId="1" applyFont="1" applyBorder="1" applyAlignment="1">
      <alignment horizontal="distributed" vertical="center"/>
    </xf>
    <xf numFmtId="0" fontId="29" fillId="0" borderId="41" xfId="1" applyFont="1" applyBorder="1" applyAlignment="1">
      <alignment horizontal="distributed" vertical="center"/>
    </xf>
    <xf numFmtId="0" fontId="29" fillId="0" borderId="42" xfId="1" applyFont="1" applyBorder="1" applyAlignment="1">
      <alignment horizontal="distributed" vertical="center"/>
    </xf>
    <xf numFmtId="0" fontId="33" fillId="0" borderId="42" xfId="1" applyFont="1" applyBorder="1" applyAlignment="1">
      <alignment horizontal="distributed" vertical="center"/>
    </xf>
    <xf numFmtId="0" fontId="29" fillId="0" borderId="33" xfId="1" applyFont="1" applyBorder="1" applyAlignment="1">
      <alignment horizontal="distributed" vertical="center"/>
    </xf>
    <xf numFmtId="0" fontId="29" fillId="0" borderId="43" xfId="1" applyFont="1" applyBorder="1" applyAlignment="1">
      <alignment horizontal="distributed" vertical="center"/>
    </xf>
    <xf numFmtId="0" fontId="29" fillId="0" borderId="13" xfId="1" applyFont="1" applyBorder="1" applyAlignment="1">
      <alignment horizontal="distributed" vertical="center"/>
    </xf>
    <xf numFmtId="0" fontId="33" fillId="0" borderId="39" xfId="1" applyFont="1" applyBorder="1" applyAlignment="1" applyProtection="1">
      <alignment horizontal="distributed" vertical="center"/>
      <protection locked="0"/>
    </xf>
    <xf numFmtId="0" fontId="33" fillId="0" borderId="14" xfId="1" applyFont="1" applyBorder="1" applyAlignment="1" applyProtection="1">
      <alignment horizontal="distributed" vertical="center"/>
      <protection locked="0"/>
    </xf>
    <xf numFmtId="0" fontId="33" fillId="0" borderId="12" xfId="1" applyFont="1" applyBorder="1" applyAlignment="1">
      <alignment horizontal="distributed" vertical="center"/>
    </xf>
    <xf numFmtId="0" fontId="29" fillId="0" borderId="35" xfId="1" applyFont="1" applyBorder="1" applyAlignment="1">
      <alignment horizontal="distributed" vertical="center"/>
    </xf>
    <xf numFmtId="0" fontId="29"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29" fillId="0" borderId="14" xfId="1" applyFont="1" applyBorder="1" applyAlignment="1">
      <alignment horizontal="distributed" vertical="center"/>
    </xf>
    <xf numFmtId="0" fontId="33" fillId="0" borderId="35" xfId="1" applyFont="1" applyBorder="1" applyAlignment="1" applyProtection="1">
      <alignment horizontal="distributed" vertical="center"/>
      <protection locked="0"/>
    </xf>
    <xf numFmtId="178" fontId="18" fillId="0" borderId="4" xfId="1" applyNumberFormat="1" applyFont="1" applyBorder="1" applyAlignment="1">
      <alignment horizontal="right" vertical="center"/>
    </xf>
    <xf numFmtId="178" fontId="18"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8"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8"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1" fillId="0" borderId="0" xfId="1" applyFont="1" applyAlignment="1" applyProtection="1">
      <alignment vertical="center"/>
      <protection locked="0"/>
    </xf>
    <xf numFmtId="0" fontId="31" fillId="0" borderId="0" xfId="1" applyFont="1" applyAlignment="1">
      <alignment vertical="center"/>
    </xf>
    <xf numFmtId="0" fontId="22" fillId="0" borderId="0" xfId="1" applyFont="1" applyAlignment="1">
      <alignment vertical="center"/>
    </xf>
    <xf numFmtId="0" fontId="6" fillId="0" borderId="0" xfId="1" applyFont="1" applyAlignment="1">
      <alignment horizontal="right" vertical="center"/>
    </xf>
    <xf numFmtId="0" fontId="28" fillId="0" borderId="0" xfId="1" applyFont="1" applyAlignment="1" applyProtection="1">
      <alignment vertical="center"/>
      <protection locked="0"/>
    </xf>
    <xf numFmtId="0" fontId="34" fillId="0" borderId="0" xfId="3" applyFont="1">
      <alignment vertical="center"/>
    </xf>
    <xf numFmtId="0" fontId="35" fillId="0" borderId="0" xfId="3" applyFont="1" applyAlignment="1">
      <alignment vertical="center" wrapText="1"/>
    </xf>
    <xf numFmtId="0" fontId="35" fillId="0" borderId="0" xfId="3" applyFont="1">
      <alignment vertical="center"/>
    </xf>
    <xf numFmtId="0" fontId="36" fillId="0" borderId="0" xfId="3" applyFont="1">
      <alignment vertical="center"/>
    </xf>
    <xf numFmtId="0" fontId="34" fillId="0" borderId="0" xfId="3" applyFont="1" applyAlignment="1">
      <alignment horizontal="center" vertical="center"/>
    </xf>
    <xf numFmtId="0" fontId="2" fillId="0" borderId="59" xfId="1" applyBorder="1" applyAlignment="1" applyProtection="1">
      <alignment horizontal="center" vertical="center"/>
      <protection locked="0"/>
    </xf>
    <xf numFmtId="0" fontId="14" fillId="0" borderId="59" xfId="1" applyFont="1" applyBorder="1" applyAlignment="1" applyProtection="1">
      <alignment horizontal="left" vertical="center"/>
      <protection locked="0"/>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0" fontId="17" fillId="0" borderId="59" xfId="2" applyNumberFormat="1" applyFont="1" applyBorder="1" applyAlignment="1">
      <alignment horizontal="left" vertical="center"/>
    </xf>
    <xf numFmtId="0" fontId="20" fillId="0" borderId="59" xfId="2" applyNumberFormat="1" applyFont="1" applyBorder="1" applyAlignment="1">
      <alignment horizontal="distributed" vertical="center"/>
    </xf>
    <xf numFmtId="0" fontId="22" fillId="0" borderId="59" xfId="2" applyNumberFormat="1" applyFont="1" applyBorder="1" applyAlignment="1">
      <alignment horizontal="centerContinuous" vertical="center"/>
    </xf>
    <xf numFmtId="0" fontId="17" fillId="0" borderId="59" xfId="2" applyNumberFormat="1" applyFont="1" applyBorder="1" applyAlignment="1">
      <alignment horizontal="center" vertical="center"/>
    </xf>
    <xf numFmtId="1" fontId="7" fillId="0" borderId="0" xfId="1" applyNumberFormat="1" applyFont="1" applyAlignment="1">
      <alignment horizontal="center" vertical="center"/>
    </xf>
    <xf numFmtId="176" fontId="39" fillId="0" borderId="9" xfId="1" applyNumberFormat="1" applyFont="1" applyBorder="1" applyAlignment="1">
      <alignment horizontal="center" vertical="center" wrapText="1"/>
    </xf>
    <xf numFmtId="0" fontId="39" fillId="0" borderId="10" xfId="1" applyFont="1" applyBorder="1" applyAlignment="1">
      <alignment horizontal="center" vertical="center" shrinkToFit="1"/>
    </xf>
    <xf numFmtId="0" fontId="39" fillId="0" borderId="9" xfId="1" applyFont="1" applyBorder="1" applyAlignment="1">
      <alignment horizontal="center" vertical="center" shrinkToFit="1"/>
    </xf>
    <xf numFmtId="177" fontId="9" fillId="0" borderId="2" xfId="1" applyNumberFormat="1" applyFont="1" applyBorder="1" applyAlignment="1">
      <alignment vertical="center"/>
    </xf>
    <xf numFmtId="177" fontId="9" fillId="0" borderId="11" xfId="1" applyNumberFormat="1" applyFont="1" applyBorder="1" applyAlignment="1">
      <alignment vertical="center"/>
    </xf>
    <xf numFmtId="179" fontId="9" fillId="0" borderId="5" xfId="1" applyNumberFormat="1" applyFont="1" applyBorder="1" applyAlignment="1">
      <alignment horizontal="right" vertical="center" wrapText="1"/>
    </xf>
    <xf numFmtId="0" fontId="14" fillId="0" borderId="59" xfId="1" applyFont="1" applyBorder="1" applyAlignment="1" applyProtection="1">
      <alignment horizontal="left" vertical="center" wrapText="1"/>
      <protection locked="0"/>
    </xf>
    <xf numFmtId="182" fontId="9" fillId="0" borderId="59" xfId="1" applyNumberFormat="1" applyFont="1" applyBorder="1" applyAlignment="1">
      <alignment horizontal="right" vertical="center"/>
    </xf>
    <xf numFmtId="182" fontId="9" fillId="0" borderId="19" xfId="1" applyNumberFormat="1" applyFont="1" applyBorder="1" applyAlignment="1">
      <alignment horizontal="right" vertical="center"/>
    </xf>
    <xf numFmtId="1" fontId="7" fillId="0" borderId="0" xfId="1" applyNumberFormat="1" applyFont="1" applyAlignment="1">
      <alignment horizontal="right" vertical="center"/>
    </xf>
    <xf numFmtId="1" fontId="2" fillId="0" borderId="59" xfId="2" applyBorder="1" applyAlignment="1">
      <alignment vertical="center"/>
    </xf>
    <xf numFmtId="1" fontId="3" fillId="0" borderId="59" xfId="2" applyFont="1" applyBorder="1" applyAlignment="1">
      <alignment vertical="top"/>
    </xf>
    <xf numFmtId="1" fontId="17" fillId="0" borderId="0" xfId="2" applyFont="1" applyAlignment="1">
      <alignment horizontal="right" vertical="center" indent="3"/>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0" fontId="9" fillId="0" borderId="3" xfId="1" applyFont="1" applyBorder="1" applyAlignment="1">
      <alignment horizontal="left" vertical="center" wrapText="1"/>
    </xf>
    <xf numFmtId="0" fontId="9" fillId="0" borderId="0" xfId="1" applyFont="1" applyAlignment="1">
      <alignment horizontal="left" vertical="center" wrapText="1"/>
    </xf>
    <xf numFmtId="176" fontId="9" fillId="0" borderId="9" xfId="1" applyNumberFormat="1" applyFont="1" applyBorder="1" applyAlignment="1">
      <alignment horizontal="center" vertical="center"/>
    </xf>
    <xf numFmtId="1" fontId="7" fillId="0" borderId="0" xfId="2" applyFont="1" applyAlignment="1">
      <alignment horizontal="right" vertical="center" indent="2"/>
    </xf>
    <xf numFmtId="1" fontId="9" fillId="0" borderId="0" xfId="2" applyFont="1" applyAlignment="1">
      <alignment horizontal="right" vertical="center" indent="1"/>
    </xf>
    <xf numFmtId="1" fontId="9" fillId="0" borderId="0" xfId="1" applyNumberFormat="1" applyFont="1" applyAlignment="1" applyProtection="1">
      <alignment horizontal="left" vertical="center"/>
      <protection locked="0"/>
    </xf>
    <xf numFmtId="0" fontId="36" fillId="0" borderId="0" xfId="3" applyFont="1" applyAlignment="1">
      <alignment horizontal="left" vertical="top" wrapText="1"/>
    </xf>
    <xf numFmtId="0" fontId="36" fillId="0" borderId="0" xfId="3" applyFont="1" applyAlignment="1">
      <alignment horizontal="left" vertical="top"/>
    </xf>
    <xf numFmtId="0" fontId="43" fillId="0" borderId="44" xfId="3" applyFont="1" applyBorder="1" applyAlignment="1">
      <alignment horizontal="center" vertical="center"/>
    </xf>
    <xf numFmtId="0" fontId="43" fillId="0" borderId="60" xfId="3" applyFont="1" applyBorder="1">
      <alignment vertical="center"/>
    </xf>
    <xf numFmtId="0" fontId="43" fillId="0" borderId="45" xfId="3" applyFont="1" applyBorder="1">
      <alignment vertical="center"/>
    </xf>
    <xf numFmtId="0" fontId="43" fillId="0" borderId="47" xfId="3" applyFont="1" applyBorder="1" applyAlignment="1">
      <alignment horizontal="center" vertical="center"/>
    </xf>
    <xf numFmtId="0" fontId="43" fillId="0" borderId="48" xfId="3" applyFont="1" applyBorder="1" applyAlignment="1">
      <alignment horizontal="center" vertical="center"/>
    </xf>
    <xf numFmtId="0" fontId="43" fillId="0" borderId="49" xfId="3" applyFont="1" applyBorder="1" applyAlignment="1">
      <alignment horizontal="center" vertical="center"/>
    </xf>
    <xf numFmtId="0" fontId="43" fillId="0" borderId="1" xfId="3" applyFont="1" applyBorder="1">
      <alignment vertical="center"/>
    </xf>
    <xf numFmtId="0" fontId="43" fillId="0" borderId="10" xfId="3" applyFont="1" applyBorder="1" applyAlignment="1">
      <alignment horizontal="center" vertical="center"/>
    </xf>
    <xf numFmtId="0" fontId="43" fillId="0" borderId="50" xfId="3" applyFont="1" applyBorder="1" applyAlignment="1">
      <alignment horizontal="center" vertical="center"/>
    </xf>
    <xf numFmtId="0" fontId="43" fillId="0" borderId="19" xfId="3" applyFont="1" applyBorder="1" applyAlignment="1">
      <alignment horizontal="center" vertical="center"/>
    </xf>
    <xf numFmtId="0" fontId="43" fillId="0" borderId="51"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52" xfId="3" applyFont="1" applyBorder="1" applyAlignment="1">
      <alignment horizontal="center" vertical="center"/>
    </xf>
    <xf numFmtId="0" fontId="43" fillId="0" borderId="0" xfId="3" applyFont="1" applyAlignment="1">
      <alignment horizontal="center" vertical="center"/>
    </xf>
    <xf numFmtId="0" fontId="43" fillId="0" borderId="51" xfId="3" applyFont="1" applyBorder="1">
      <alignment vertical="center"/>
    </xf>
    <xf numFmtId="0" fontId="43" fillId="0" borderId="5" xfId="3" applyFont="1" applyBorder="1" applyAlignment="1">
      <alignment horizontal="center" vertical="center"/>
    </xf>
    <xf numFmtId="0" fontId="43" fillId="0" borderId="0" xfId="3" applyFont="1" applyAlignment="1">
      <alignment horizontal="center" vertical="center"/>
    </xf>
    <xf numFmtId="0" fontId="43" fillId="0" borderId="53" xfId="3" applyFont="1" applyBorder="1" applyAlignment="1">
      <alignment horizontal="center" vertical="center"/>
    </xf>
    <xf numFmtId="0" fontId="43" fillId="0" borderId="0" xfId="3" applyFont="1">
      <alignment vertical="center"/>
    </xf>
    <xf numFmtId="55" fontId="43" fillId="0" borderId="51" xfId="3" applyNumberFormat="1" applyFont="1" applyBorder="1" applyAlignment="1">
      <alignment horizontal="right" vertical="center"/>
    </xf>
    <xf numFmtId="178" fontId="43" fillId="0" borderId="5" xfId="3" applyNumberFormat="1" applyFont="1" applyBorder="1" applyAlignment="1">
      <alignment horizontal="right" vertical="center" indent="1"/>
    </xf>
    <xf numFmtId="178" fontId="43" fillId="0" borderId="0" xfId="3" applyNumberFormat="1" applyFont="1" applyAlignment="1">
      <alignment horizontal="right" vertical="center" indent="1"/>
    </xf>
    <xf numFmtId="178" fontId="43" fillId="0" borderId="53" xfId="3" applyNumberFormat="1" applyFont="1" applyBorder="1" applyAlignment="1">
      <alignment horizontal="right" vertical="center" indent="1"/>
    </xf>
    <xf numFmtId="0" fontId="43" fillId="0" borderId="0" xfId="3" applyFont="1" applyAlignment="1">
      <alignment horizontal="right" vertical="center"/>
    </xf>
    <xf numFmtId="0" fontId="43" fillId="0" borderId="51" xfId="3" applyFont="1" applyBorder="1" applyAlignment="1">
      <alignment horizontal="right" vertical="center"/>
    </xf>
    <xf numFmtId="0" fontId="43" fillId="0" borderId="54" xfId="3" applyFont="1" applyBorder="1" applyAlignment="1">
      <alignment horizontal="right" vertical="center"/>
    </xf>
    <xf numFmtId="178" fontId="43" fillId="0" borderId="55" xfId="3" applyNumberFormat="1" applyFont="1" applyBorder="1" applyAlignment="1">
      <alignment horizontal="right" vertical="center" indent="1"/>
    </xf>
    <xf numFmtId="178" fontId="43" fillId="0" borderId="56" xfId="3" applyNumberFormat="1" applyFont="1" applyBorder="1" applyAlignment="1">
      <alignment horizontal="right" vertical="center" indent="1"/>
    </xf>
    <xf numFmtId="178" fontId="43" fillId="0" borderId="57" xfId="3" applyNumberFormat="1" applyFont="1" applyBorder="1" applyAlignment="1">
      <alignment horizontal="right" vertical="center" indent="1"/>
    </xf>
    <xf numFmtId="0" fontId="43" fillId="0" borderId="56" xfId="3" applyFont="1" applyBorder="1" applyAlignment="1">
      <alignment horizontal="right" vertical="center"/>
    </xf>
    <xf numFmtId="0" fontId="43" fillId="0" borderId="58" xfId="3" applyFont="1" applyBorder="1" applyAlignment="1">
      <alignment horizontal="right" vertical="center"/>
    </xf>
    <xf numFmtId="0" fontId="1" fillId="0" borderId="0" xfId="3">
      <alignment vertical="center"/>
    </xf>
    <xf numFmtId="0" fontId="1" fillId="0" borderId="0" xfId="3" applyAlignment="1">
      <alignment horizontal="center" vertical="center"/>
    </xf>
    <xf numFmtId="0" fontId="43" fillId="0" borderId="45" xfId="3" applyFont="1" applyBorder="1" applyAlignment="1">
      <alignment horizontal="center" vertical="center"/>
    </xf>
    <xf numFmtId="0" fontId="43" fillId="0" borderId="46" xfId="3" applyFont="1" applyBorder="1" applyAlignment="1">
      <alignment horizontal="center" vertical="center"/>
    </xf>
    <xf numFmtId="0" fontId="43" fillId="0" borderId="1" xfId="3" applyFont="1" applyBorder="1" applyAlignment="1">
      <alignment horizontal="center" vertical="center"/>
    </xf>
    <xf numFmtId="0" fontId="43" fillId="0" borderId="7"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3"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CF2E3-C889-49D7-A026-8A4BB07B23C2}">
  <sheetPr>
    <pageSetUpPr autoPageBreaks="0" fitToPage="1"/>
  </sheetPr>
  <dimension ref="A1:U56"/>
  <sheetViews>
    <sheetView showGridLines="0" view="pageBreakPreview" zoomScale="60" zoomScaleNormal="80" workbookViewId="0">
      <selection activeCell="G17" sqref="G17"/>
    </sheetView>
  </sheetViews>
  <sheetFormatPr defaultColWidth="9.69921875" defaultRowHeight="14.4" x14ac:dyDescent="0.45"/>
  <cols>
    <col min="1" max="1" width="3.796875" style="3" customWidth="1"/>
    <col min="2" max="2" width="9.69921875" style="3" customWidth="1"/>
    <col min="3" max="3" width="6" style="3" customWidth="1"/>
    <col min="4" max="21" width="8.19921875" style="3" customWidth="1"/>
    <col min="22" max="16384" width="9.69921875" style="3"/>
  </cols>
  <sheetData>
    <row r="1" spans="1:21" ht="57.75" customHeight="1" x14ac:dyDescent="0.45">
      <c r="A1" s="1"/>
      <c r="B1" s="287" t="s">
        <v>0</v>
      </c>
      <c r="C1" s="287"/>
      <c r="D1" s="287"/>
      <c r="E1" s="287"/>
      <c r="F1" s="287"/>
      <c r="G1" s="287"/>
      <c r="H1" s="287"/>
      <c r="I1" s="287"/>
      <c r="J1" s="287"/>
      <c r="K1" s="287"/>
      <c r="L1" s="287"/>
      <c r="M1" s="287"/>
      <c r="N1" s="287"/>
      <c r="O1" s="287"/>
      <c r="P1" s="287"/>
      <c r="Q1" s="287"/>
      <c r="R1" s="287"/>
      <c r="S1" s="287"/>
      <c r="T1" s="287"/>
      <c r="U1" s="287"/>
    </row>
    <row r="2" spans="1:21" ht="21" customHeight="1" x14ac:dyDescent="0.45">
      <c r="A2" s="4"/>
      <c r="B2" s="5" t="s">
        <v>183</v>
      </c>
      <c r="C2" s="5"/>
      <c r="D2" s="5"/>
      <c r="E2" s="5"/>
      <c r="F2" s="6"/>
      <c r="G2" s="273"/>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
        <v>143</v>
      </c>
    </row>
    <row r="5" spans="1:21" ht="24" customHeight="1" x14ac:dyDescent="0.45">
      <c r="A5" s="11"/>
      <c r="B5" s="12"/>
      <c r="C5" s="13"/>
      <c r="D5" s="288" t="s">
        <v>77</v>
      </c>
      <c r="E5" s="289"/>
      <c r="F5" s="289"/>
      <c r="G5" s="289"/>
      <c r="H5" s="289"/>
      <c r="I5" s="289"/>
      <c r="J5" s="289"/>
      <c r="K5" s="289"/>
      <c r="L5" s="289"/>
      <c r="M5" s="289"/>
      <c r="N5" s="289"/>
      <c r="O5" s="289"/>
      <c r="P5" s="289"/>
      <c r="Q5" s="289"/>
      <c r="R5" s="289"/>
      <c r="S5" s="289"/>
      <c r="T5" s="14" t="s">
        <v>78</v>
      </c>
      <c r="U5" s="15" t="s">
        <v>79</v>
      </c>
    </row>
    <row r="6" spans="1:21" ht="13.95" customHeight="1" x14ac:dyDescent="0.45">
      <c r="A6" s="16"/>
      <c r="B6" s="292"/>
      <c r="C6" s="293"/>
      <c r="D6" s="290"/>
      <c r="E6" s="291"/>
      <c r="F6" s="291"/>
      <c r="G6" s="291"/>
      <c r="H6" s="291"/>
      <c r="I6" s="291"/>
      <c r="J6" s="291"/>
      <c r="K6" s="291"/>
      <c r="L6" s="291"/>
      <c r="M6" s="291"/>
      <c r="N6" s="291"/>
      <c r="O6" s="291"/>
      <c r="P6" s="291"/>
      <c r="Q6" s="291"/>
      <c r="R6" s="291"/>
      <c r="S6" s="291"/>
      <c r="T6" s="18" t="s">
        <v>80</v>
      </c>
      <c r="U6" s="19" t="s">
        <v>81</v>
      </c>
    </row>
    <row r="7" spans="1:21" ht="52.5" customHeight="1" x14ac:dyDescent="0.45">
      <c r="A7" s="16"/>
      <c r="B7" s="292"/>
      <c r="C7" s="293"/>
      <c r="D7" s="274" t="s">
        <v>9</v>
      </c>
      <c r="E7" s="274" t="s">
        <v>11</v>
      </c>
      <c r="F7" s="274" t="s">
        <v>13</v>
      </c>
      <c r="G7" s="274" t="s">
        <v>15</v>
      </c>
      <c r="H7" s="274" t="s">
        <v>17</v>
      </c>
      <c r="I7" s="274" t="s">
        <v>19</v>
      </c>
      <c r="J7" s="274" t="s">
        <v>21</v>
      </c>
      <c r="K7" s="274" t="s">
        <v>23</v>
      </c>
      <c r="L7" s="274" t="s">
        <v>25</v>
      </c>
      <c r="M7" s="274" t="s">
        <v>27</v>
      </c>
      <c r="N7" s="274" t="s">
        <v>29</v>
      </c>
      <c r="O7" s="274" t="s">
        <v>31</v>
      </c>
      <c r="P7" s="274" t="s">
        <v>33</v>
      </c>
      <c r="Q7" s="274" t="s">
        <v>35</v>
      </c>
      <c r="R7" s="274" t="s">
        <v>37</v>
      </c>
      <c r="S7" s="274" t="s">
        <v>39</v>
      </c>
      <c r="T7" s="275" t="s">
        <v>9</v>
      </c>
      <c r="U7" s="276" t="s">
        <v>9</v>
      </c>
    </row>
    <row r="8" spans="1:21" ht="30" customHeight="1" x14ac:dyDescent="0.45">
      <c r="A8" s="16">
        <v>29</v>
      </c>
      <c r="B8" s="277" t="s">
        <v>144</v>
      </c>
      <c r="C8" s="278"/>
      <c r="D8" s="22">
        <v>102.3</v>
      </c>
      <c r="E8" s="23">
        <v>79</v>
      </c>
      <c r="F8" s="23">
        <v>97</v>
      </c>
      <c r="G8" s="23">
        <v>104.5</v>
      </c>
      <c r="H8" s="23">
        <v>113.9</v>
      </c>
      <c r="I8" s="23">
        <v>94</v>
      </c>
      <c r="J8" s="23">
        <v>102.6</v>
      </c>
      <c r="K8" s="23">
        <v>110.8</v>
      </c>
      <c r="L8" s="23">
        <v>108.7</v>
      </c>
      <c r="M8" s="23">
        <v>109.6</v>
      </c>
      <c r="N8" s="23">
        <v>119.2</v>
      </c>
      <c r="O8" s="23">
        <v>117.8</v>
      </c>
      <c r="P8" s="23">
        <v>128.19999999999999</v>
      </c>
      <c r="Q8" s="23">
        <v>107.1</v>
      </c>
      <c r="R8" s="23">
        <v>103.4</v>
      </c>
      <c r="S8" s="23">
        <v>88.1</v>
      </c>
      <c r="T8" s="23">
        <v>101.9</v>
      </c>
      <c r="U8" s="24">
        <v>100.7</v>
      </c>
    </row>
    <row r="9" spans="1:21" ht="30" customHeight="1" x14ac:dyDescent="0.45">
      <c r="A9" s="16">
        <v>30</v>
      </c>
      <c r="B9" s="279" t="s">
        <v>145</v>
      </c>
      <c r="C9" s="280"/>
      <c r="D9" s="22">
        <v>102.4</v>
      </c>
      <c r="E9" s="23">
        <v>83.7</v>
      </c>
      <c r="F9" s="23">
        <v>97.7</v>
      </c>
      <c r="G9" s="23">
        <v>105.5</v>
      </c>
      <c r="H9" s="23">
        <v>102.7</v>
      </c>
      <c r="I9" s="23">
        <v>102.9</v>
      </c>
      <c r="J9" s="23">
        <v>110</v>
      </c>
      <c r="K9" s="23">
        <v>106.9</v>
      </c>
      <c r="L9" s="23">
        <v>132.80000000000001</v>
      </c>
      <c r="M9" s="23">
        <v>106.2</v>
      </c>
      <c r="N9" s="23">
        <v>98.1</v>
      </c>
      <c r="O9" s="23">
        <v>100</v>
      </c>
      <c r="P9" s="23">
        <v>124.3</v>
      </c>
      <c r="Q9" s="23">
        <v>100.8</v>
      </c>
      <c r="R9" s="23">
        <v>93.7</v>
      </c>
      <c r="S9" s="23">
        <v>96.8</v>
      </c>
      <c r="T9" s="23">
        <v>101.8</v>
      </c>
      <c r="U9" s="24">
        <v>101.9</v>
      </c>
    </row>
    <row r="10" spans="1:21" ht="30" customHeight="1" x14ac:dyDescent="0.45">
      <c r="A10" s="16">
        <v>1</v>
      </c>
      <c r="B10" s="47" t="s">
        <v>146</v>
      </c>
      <c r="C10" s="265"/>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16">
        <v>2</v>
      </c>
      <c r="B11" s="47" t="s">
        <v>147</v>
      </c>
      <c r="C11" s="265"/>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16">
        <v>3</v>
      </c>
      <c r="B12" s="47" t="s">
        <v>148</v>
      </c>
      <c r="C12" s="265"/>
      <c r="D12" s="22">
        <v>103</v>
      </c>
      <c r="E12" s="23">
        <v>100.2</v>
      </c>
      <c r="F12" s="23">
        <v>104.2</v>
      </c>
      <c r="G12" s="23">
        <v>110.5</v>
      </c>
      <c r="H12" s="23">
        <v>134.69999999999999</v>
      </c>
      <c r="I12" s="23">
        <v>101.4</v>
      </c>
      <c r="J12" s="23">
        <v>105.1</v>
      </c>
      <c r="K12" s="23">
        <v>106.6</v>
      </c>
      <c r="L12" s="23">
        <v>143</v>
      </c>
      <c r="M12" s="23">
        <v>98</v>
      </c>
      <c r="N12" s="23">
        <v>100.8</v>
      </c>
      <c r="O12" s="23">
        <v>119.4</v>
      </c>
      <c r="P12" s="23">
        <v>106.6</v>
      </c>
      <c r="Q12" s="23">
        <v>94.5</v>
      </c>
      <c r="R12" s="23">
        <v>100.5</v>
      </c>
      <c r="S12" s="23">
        <v>100.4</v>
      </c>
      <c r="T12" s="23">
        <v>102.2</v>
      </c>
      <c r="U12" s="24">
        <v>102.2</v>
      </c>
    </row>
    <row r="13" spans="1:21" ht="30" customHeight="1" x14ac:dyDescent="0.45">
      <c r="A13" s="16">
        <v>4</v>
      </c>
      <c r="B13" s="47" t="s">
        <v>149</v>
      </c>
      <c r="C13" s="265"/>
      <c r="D13" s="22">
        <v>104</v>
      </c>
      <c r="E13" s="23">
        <v>94.8</v>
      </c>
      <c r="F13" s="23">
        <v>113.5</v>
      </c>
      <c r="G13" s="23">
        <v>118.8</v>
      </c>
      <c r="H13" s="23">
        <v>152.4</v>
      </c>
      <c r="I13" s="23">
        <v>94.5</v>
      </c>
      <c r="J13" s="23">
        <v>107.9</v>
      </c>
      <c r="K13" s="23">
        <v>93.7</v>
      </c>
      <c r="L13" s="23">
        <v>125.7</v>
      </c>
      <c r="M13" s="23">
        <v>97</v>
      </c>
      <c r="N13" s="23">
        <v>110.4</v>
      </c>
      <c r="O13" s="23">
        <v>96</v>
      </c>
      <c r="P13" s="23">
        <v>112.8</v>
      </c>
      <c r="Q13" s="23">
        <v>97.9</v>
      </c>
      <c r="R13" s="23">
        <v>99.9</v>
      </c>
      <c r="S13" s="23">
        <v>90.3</v>
      </c>
      <c r="T13" s="23">
        <v>103.2</v>
      </c>
      <c r="U13" s="25">
        <v>102.7</v>
      </c>
    </row>
    <row r="14" spans="1:21" ht="30" customHeight="1" x14ac:dyDescent="0.45">
      <c r="A14" s="16">
        <v>5</v>
      </c>
      <c r="B14" s="49" t="s">
        <v>150</v>
      </c>
      <c r="C14" s="26"/>
      <c r="D14" s="22">
        <v>102.6</v>
      </c>
      <c r="E14" s="23">
        <v>91.4</v>
      </c>
      <c r="F14" s="23">
        <v>109.2</v>
      </c>
      <c r="G14" s="23">
        <v>125.9</v>
      </c>
      <c r="H14" s="27">
        <v>146.80000000000001</v>
      </c>
      <c r="I14" s="23">
        <v>91.3</v>
      </c>
      <c r="J14" s="23">
        <v>107.2</v>
      </c>
      <c r="K14" s="23">
        <v>108.2</v>
      </c>
      <c r="L14" s="27">
        <v>103.9</v>
      </c>
      <c r="M14" s="27">
        <v>105.5</v>
      </c>
      <c r="N14" s="27">
        <v>90.4</v>
      </c>
      <c r="O14" s="27">
        <v>108.8</v>
      </c>
      <c r="P14" s="27">
        <v>116</v>
      </c>
      <c r="Q14" s="27">
        <v>97.8</v>
      </c>
      <c r="R14" s="27">
        <v>98</v>
      </c>
      <c r="S14" s="27">
        <v>92.9</v>
      </c>
      <c r="T14" s="27">
        <v>102</v>
      </c>
      <c r="U14" s="27">
        <v>101.9</v>
      </c>
    </row>
    <row r="15" spans="1:21" ht="30" customHeight="1" x14ac:dyDescent="0.45">
      <c r="A15" s="28" t="s">
        <v>151</v>
      </c>
      <c r="B15" s="29" t="s">
        <v>152</v>
      </c>
      <c r="C15" s="281">
        <v>5</v>
      </c>
      <c r="D15" s="30">
        <v>88.7</v>
      </c>
      <c r="E15" s="30">
        <v>79.7</v>
      </c>
      <c r="F15" s="30">
        <v>92.1</v>
      </c>
      <c r="G15" s="30">
        <v>100.2</v>
      </c>
      <c r="H15" s="30">
        <v>115</v>
      </c>
      <c r="I15" s="30">
        <v>87.2</v>
      </c>
      <c r="J15" s="30">
        <v>96.9</v>
      </c>
      <c r="K15" s="30">
        <v>93.1</v>
      </c>
      <c r="L15" s="30">
        <v>102.1</v>
      </c>
      <c r="M15" s="30">
        <v>88.9</v>
      </c>
      <c r="N15" s="30">
        <v>101.3</v>
      </c>
      <c r="O15" s="30">
        <v>94.9</v>
      </c>
      <c r="P15" s="30">
        <v>88</v>
      </c>
      <c r="Q15" s="30">
        <v>81.900000000000006</v>
      </c>
      <c r="R15" s="30">
        <v>77.900000000000006</v>
      </c>
      <c r="S15" s="30">
        <v>84.8</v>
      </c>
      <c r="T15" s="30">
        <v>101.3</v>
      </c>
      <c r="U15" s="30">
        <v>101.6</v>
      </c>
    </row>
    <row r="16" spans="1:21" ht="30" customHeight="1" x14ac:dyDescent="0.45">
      <c r="A16" s="28" t="s">
        <v>153</v>
      </c>
      <c r="B16" s="29" t="s">
        <v>154</v>
      </c>
      <c r="C16" s="281">
        <v>6</v>
      </c>
      <c r="D16" s="31">
        <v>138.6</v>
      </c>
      <c r="E16" s="31">
        <v>100.5</v>
      </c>
      <c r="F16" s="31">
        <v>146.30000000000001</v>
      </c>
      <c r="G16" s="31">
        <v>253</v>
      </c>
      <c r="H16" s="31">
        <v>245.3</v>
      </c>
      <c r="I16" s="31">
        <v>93.8</v>
      </c>
      <c r="J16" s="31">
        <v>105.1</v>
      </c>
      <c r="K16" s="31">
        <v>189.6</v>
      </c>
      <c r="L16" s="31">
        <v>109.8</v>
      </c>
      <c r="M16" s="31">
        <v>150.80000000000001</v>
      </c>
      <c r="N16" s="31">
        <v>92.3</v>
      </c>
      <c r="O16" s="31">
        <v>173.5</v>
      </c>
      <c r="P16" s="31">
        <v>209.6</v>
      </c>
      <c r="Q16" s="31">
        <v>141.30000000000001</v>
      </c>
      <c r="R16" s="31">
        <v>124.5</v>
      </c>
      <c r="S16" s="31">
        <v>106.6</v>
      </c>
      <c r="T16" s="31">
        <v>102.4</v>
      </c>
      <c r="U16" s="31">
        <v>102.5</v>
      </c>
    </row>
    <row r="17" spans="1:21" ht="30" customHeight="1" x14ac:dyDescent="0.45">
      <c r="A17" s="28" t="s">
        <v>155</v>
      </c>
      <c r="B17" s="29" t="s">
        <v>154</v>
      </c>
      <c r="C17" s="281">
        <v>7</v>
      </c>
      <c r="D17" s="31">
        <v>112.3</v>
      </c>
      <c r="E17" s="31">
        <v>105.9</v>
      </c>
      <c r="F17" s="31">
        <v>123.3</v>
      </c>
      <c r="G17" s="31">
        <v>95.6</v>
      </c>
      <c r="H17" s="31">
        <v>154.6</v>
      </c>
      <c r="I17" s="31">
        <v>110</v>
      </c>
      <c r="J17" s="31">
        <v>151.69999999999999</v>
      </c>
      <c r="K17" s="31">
        <v>93.3</v>
      </c>
      <c r="L17" s="31">
        <v>110.3</v>
      </c>
      <c r="M17" s="31">
        <v>93.4</v>
      </c>
      <c r="N17" s="31">
        <v>96.4</v>
      </c>
      <c r="O17" s="31">
        <v>103.2</v>
      </c>
      <c r="P17" s="31">
        <v>95.6</v>
      </c>
      <c r="Q17" s="31">
        <v>103.1</v>
      </c>
      <c r="R17" s="31">
        <v>128.80000000000001</v>
      </c>
      <c r="S17" s="31">
        <v>94.3</v>
      </c>
      <c r="T17" s="31">
        <v>102.2</v>
      </c>
      <c r="U17" s="31">
        <v>101.9</v>
      </c>
    </row>
    <row r="18" spans="1:21" ht="30" customHeight="1" x14ac:dyDescent="0.45">
      <c r="A18" s="28" t="s">
        <v>156</v>
      </c>
      <c r="B18" s="29" t="s">
        <v>154</v>
      </c>
      <c r="C18" s="281">
        <v>8</v>
      </c>
      <c r="D18" s="31">
        <v>93.2</v>
      </c>
      <c r="E18" s="31">
        <v>95.3</v>
      </c>
      <c r="F18" s="31">
        <v>99.2</v>
      </c>
      <c r="G18" s="31">
        <v>107.5</v>
      </c>
      <c r="H18" s="31">
        <v>113.1</v>
      </c>
      <c r="I18" s="31">
        <v>83.6</v>
      </c>
      <c r="J18" s="31">
        <v>96.1</v>
      </c>
      <c r="K18" s="31">
        <v>92.5</v>
      </c>
      <c r="L18" s="31">
        <v>92.1</v>
      </c>
      <c r="M18" s="31">
        <v>108.1</v>
      </c>
      <c r="N18" s="31">
        <v>90.9</v>
      </c>
      <c r="O18" s="31">
        <v>114.7</v>
      </c>
      <c r="P18" s="31">
        <v>96.5</v>
      </c>
      <c r="Q18" s="31">
        <v>87.2</v>
      </c>
      <c r="R18" s="31">
        <v>77.900000000000006</v>
      </c>
      <c r="S18" s="31">
        <v>96.5</v>
      </c>
      <c r="T18" s="31">
        <v>102.4</v>
      </c>
      <c r="U18" s="31">
        <v>102.4</v>
      </c>
    </row>
    <row r="19" spans="1:21" ht="30" customHeight="1" x14ac:dyDescent="0.45">
      <c r="A19" s="28" t="s">
        <v>157</v>
      </c>
      <c r="B19" s="29" t="s">
        <v>154</v>
      </c>
      <c r="C19" s="281">
        <v>9</v>
      </c>
      <c r="D19" s="31">
        <v>87.6</v>
      </c>
      <c r="E19" s="31">
        <v>81.900000000000006</v>
      </c>
      <c r="F19" s="31">
        <v>91.1</v>
      </c>
      <c r="G19" s="31">
        <v>107.4</v>
      </c>
      <c r="H19" s="31">
        <v>123.3</v>
      </c>
      <c r="I19" s="31">
        <v>83.4</v>
      </c>
      <c r="J19" s="31">
        <v>90</v>
      </c>
      <c r="K19" s="31">
        <v>92.5</v>
      </c>
      <c r="L19" s="31">
        <v>92.5</v>
      </c>
      <c r="M19" s="31">
        <v>89.6</v>
      </c>
      <c r="N19" s="31">
        <v>79.3</v>
      </c>
      <c r="O19" s="31">
        <v>108.3</v>
      </c>
      <c r="P19" s="31">
        <v>94.6</v>
      </c>
      <c r="Q19" s="31">
        <v>83.2</v>
      </c>
      <c r="R19" s="31">
        <v>76.7</v>
      </c>
      <c r="S19" s="31">
        <v>86.4</v>
      </c>
      <c r="T19" s="31">
        <v>101.8</v>
      </c>
      <c r="U19" s="31">
        <v>101.7</v>
      </c>
    </row>
    <row r="20" spans="1:21" ht="30" customHeight="1" x14ac:dyDescent="0.45">
      <c r="A20" s="28" t="s">
        <v>158</v>
      </c>
      <c r="B20" s="29" t="s">
        <v>154</v>
      </c>
      <c r="C20" s="281">
        <v>10</v>
      </c>
      <c r="D20" s="31">
        <v>87.1</v>
      </c>
      <c r="E20" s="31">
        <v>81.3</v>
      </c>
      <c r="F20" s="31">
        <v>91.2</v>
      </c>
      <c r="G20" s="31">
        <v>95.1</v>
      </c>
      <c r="H20" s="31">
        <v>114.5</v>
      </c>
      <c r="I20" s="31">
        <v>85.3</v>
      </c>
      <c r="J20" s="31">
        <v>92.1</v>
      </c>
      <c r="K20" s="31">
        <v>86.6</v>
      </c>
      <c r="L20" s="31">
        <v>96.7</v>
      </c>
      <c r="M20" s="31">
        <v>86.4</v>
      </c>
      <c r="N20" s="31">
        <v>86.8</v>
      </c>
      <c r="O20" s="31">
        <v>99.5</v>
      </c>
      <c r="P20" s="31">
        <v>88</v>
      </c>
      <c r="Q20" s="31">
        <v>84.9</v>
      </c>
      <c r="R20" s="31">
        <v>81.599999999999994</v>
      </c>
      <c r="S20" s="31">
        <v>86.5</v>
      </c>
      <c r="T20" s="31">
        <v>101.8</v>
      </c>
      <c r="U20" s="31">
        <v>101.8</v>
      </c>
    </row>
    <row r="21" spans="1:21" ht="30" customHeight="1" x14ac:dyDescent="0.45">
      <c r="A21" s="28" t="s">
        <v>159</v>
      </c>
      <c r="B21" s="29" t="s">
        <v>154</v>
      </c>
      <c r="C21" s="281">
        <v>11</v>
      </c>
      <c r="D21" s="31">
        <v>92.4</v>
      </c>
      <c r="E21" s="31">
        <v>88.1</v>
      </c>
      <c r="F21" s="31">
        <v>94.8</v>
      </c>
      <c r="G21" s="31">
        <v>94.2</v>
      </c>
      <c r="H21" s="31">
        <v>122.6</v>
      </c>
      <c r="I21" s="31">
        <v>86.1</v>
      </c>
      <c r="J21" s="31">
        <v>93.4</v>
      </c>
      <c r="K21" s="31">
        <v>86</v>
      </c>
      <c r="L21" s="31">
        <v>97.2</v>
      </c>
      <c r="M21" s="31">
        <v>90.9</v>
      </c>
      <c r="N21" s="31">
        <v>82.4</v>
      </c>
      <c r="O21" s="31">
        <v>98.3</v>
      </c>
      <c r="P21" s="31">
        <v>123.1</v>
      </c>
      <c r="Q21" s="31">
        <v>84.9</v>
      </c>
      <c r="R21" s="31">
        <v>80.7</v>
      </c>
      <c r="S21" s="31">
        <v>92.8</v>
      </c>
      <c r="T21" s="31">
        <v>102.8</v>
      </c>
      <c r="U21" s="31">
        <v>102.9</v>
      </c>
    </row>
    <row r="22" spans="1:21" ht="30" customHeight="1" x14ac:dyDescent="0.45">
      <c r="A22" s="28" t="s">
        <v>160</v>
      </c>
      <c r="B22" s="29" t="s">
        <v>154</v>
      </c>
      <c r="C22" s="281">
        <v>12</v>
      </c>
      <c r="D22" s="31">
        <v>176.7</v>
      </c>
      <c r="E22" s="31">
        <v>137.80000000000001</v>
      </c>
      <c r="F22" s="31">
        <v>200</v>
      </c>
      <c r="G22" s="31">
        <v>258.3</v>
      </c>
      <c r="H22" s="31">
        <v>296.8</v>
      </c>
      <c r="I22" s="31">
        <v>145</v>
      </c>
      <c r="J22" s="31">
        <v>167.6</v>
      </c>
      <c r="K22" s="31">
        <v>210.9</v>
      </c>
      <c r="L22" s="31">
        <v>170.3</v>
      </c>
      <c r="M22" s="31">
        <v>187</v>
      </c>
      <c r="N22" s="31">
        <v>94.8</v>
      </c>
      <c r="O22" s="31">
        <v>158.4</v>
      </c>
      <c r="P22" s="31">
        <v>253.8</v>
      </c>
      <c r="Q22" s="31">
        <v>169.8</v>
      </c>
      <c r="R22" s="31">
        <v>212.8</v>
      </c>
      <c r="S22" s="31">
        <v>132.5</v>
      </c>
      <c r="T22" s="31">
        <v>103.6</v>
      </c>
      <c r="U22" s="31">
        <v>103.5</v>
      </c>
    </row>
    <row r="23" spans="1:21" ht="30" customHeight="1" x14ac:dyDescent="0.45">
      <c r="A23" s="28" t="s">
        <v>161</v>
      </c>
      <c r="B23" s="29" t="s">
        <v>163</v>
      </c>
      <c r="C23" s="281">
        <v>1</v>
      </c>
      <c r="D23" s="31">
        <v>92.5</v>
      </c>
      <c r="E23" s="31">
        <v>88.4</v>
      </c>
      <c r="F23" s="31">
        <v>92</v>
      </c>
      <c r="G23" s="31">
        <v>88.5</v>
      </c>
      <c r="H23" s="31">
        <v>92.1</v>
      </c>
      <c r="I23" s="31">
        <v>83.7</v>
      </c>
      <c r="J23" s="31">
        <v>115.8</v>
      </c>
      <c r="K23" s="31">
        <v>91.6</v>
      </c>
      <c r="L23" s="31">
        <v>108.6</v>
      </c>
      <c r="M23" s="31">
        <v>83.5</v>
      </c>
      <c r="N23" s="31">
        <v>79.8</v>
      </c>
      <c r="O23" s="31">
        <v>108.5</v>
      </c>
      <c r="P23" s="31">
        <v>89.1</v>
      </c>
      <c r="Q23" s="31">
        <v>91.4</v>
      </c>
      <c r="R23" s="31">
        <v>91.9</v>
      </c>
      <c r="S23" s="31">
        <v>82.5</v>
      </c>
      <c r="T23" s="31">
        <v>104.6</v>
      </c>
      <c r="U23" s="31">
        <v>104.2</v>
      </c>
    </row>
    <row r="24" spans="1:21" ht="30" customHeight="1" x14ac:dyDescent="0.45">
      <c r="A24" s="28" t="s">
        <v>162</v>
      </c>
      <c r="B24" s="29" t="s">
        <v>154</v>
      </c>
      <c r="C24" s="281">
        <v>2</v>
      </c>
      <c r="D24" s="31">
        <v>90.6</v>
      </c>
      <c r="E24" s="31">
        <v>81.7</v>
      </c>
      <c r="F24" s="31">
        <v>93.7</v>
      </c>
      <c r="G24" s="31">
        <v>89</v>
      </c>
      <c r="H24" s="31">
        <v>104.6</v>
      </c>
      <c r="I24" s="31">
        <v>92.3</v>
      </c>
      <c r="J24" s="31">
        <v>100.1</v>
      </c>
      <c r="K24" s="31">
        <v>96</v>
      </c>
      <c r="L24" s="31">
        <v>131</v>
      </c>
      <c r="M24" s="31">
        <v>82.7</v>
      </c>
      <c r="N24" s="31">
        <v>77.900000000000006</v>
      </c>
      <c r="O24" s="31">
        <v>104.8</v>
      </c>
      <c r="P24" s="31">
        <v>90.9</v>
      </c>
      <c r="Q24" s="31">
        <v>90.6</v>
      </c>
      <c r="R24" s="31">
        <v>88.7</v>
      </c>
      <c r="S24" s="31">
        <v>83</v>
      </c>
      <c r="T24" s="31">
        <v>104.9</v>
      </c>
      <c r="U24" s="31">
        <v>104.5</v>
      </c>
    </row>
    <row r="25" spans="1:21" ht="30" customHeight="1" x14ac:dyDescent="0.45">
      <c r="A25" s="28" t="s">
        <v>164</v>
      </c>
      <c r="B25" s="29" t="s">
        <v>154</v>
      </c>
      <c r="C25" s="281">
        <v>3</v>
      </c>
      <c r="D25" s="31">
        <v>94.6</v>
      </c>
      <c r="E25" s="31">
        <v>80</v>
      </c>
      <c r="F25" s="31">
        <v>99</v>
      </c>
      <c r="G25" s="31">
        <v>89</v>
      </c>
      <c r="H25" s="31">
        <v>102.5</v>
      </c>
      <c r="I25" s="31">
        <v>89.3</v>
      </c>
      <c r="J25" s="31">
        <v>116.1</v>
      </c>
      <c r="K25" s="31">
        <v>97.7</v>
      </c>
      <c r="L25" s="31">
        <v>116.3</v>
      </c>
      <c r="M25" s="31">
        <v>80.8</v>
      </c>
      <c r="N25" s="31">
        <v>82.1</v>
      </c>
      <c r="O25" s="31">
        <v>109</v>
      </c>
      <c r="P25" s="31">
        <v>92.3</v>
      </c>
      <c r="Q25" s="31">
        <v>91.9</v>
      </c>
      <c r="R25" s="31">
        <v>101.9</v>
      </c>
      <c r="S25" s="31">
        <v>89.9</v>
      </c>
      <c r="T25" s="31">
        <v>105.4</v>
      </c>
      <c r="U25" s="31">
        <v>105.2</v>
      </c>
    </row>
    <row r="26" spans="1:21" ht="30" customHeight="1" x14ac:dyDescent="0.45">
      <c r="A26" s="28" t="s">
        <v>165</v>
      </c>
      <c r="B26" s="29" t="s">
        <v>154</v>
      </c>
      <c r="C26" s="281">
        <v>4</v>
      </c>
      <c r="D26" s="31">
        <v>94.8</v>
      </c>
      <c r="E26" s="31">
        <v>84.2</v>
      </c>
      <c r="F26" s="31">
        <v>96.7</v>
      </c>
      <c r="G26" s="31">
        <v>89.1</v>
      </c>
      <c r="H26" s="31">
        <v>103.6</v>
      </c>
      <c r="I26" s="31">
        <v>81.599999999999994</v>
      </c>
      <c r="J26" s="31">
        <v>114.3</v>
      </c>
      <c r="K26" s="31">
        <v>93.5</v>
      </c>
      <c r="L26" s="31">
        <v>103.5</v>
      </c>
      <c r="M26" s="31">
        <v>123.7</v>
      </c>
      <c r="N26" s="31">
        <v>85.5</v>
      </c>
      <c r="O26" s="31">
        <v>109</v>
      </c>
      <c r="P26" s="31">
        <v>90.4</v>
      </c>
      <c r="Q26" s="31">
        <v>93.4</v>
      </c>
      <c r="R26" s="31">
        <v>87.3</v>
      </c>
      <c r="S26" s="31">
        <v>83.7</v>
      </c>
      <c r="T26" s="31">
        <v>108.5</v>
      </c>
      <c r="U26" s="31">
        <v>108.3</v>
      </c>
    </row>
    <row r="27" spans="1:21" ht="30" customHeight="1" x14ac:dyDescent="0.45">
      <c r="A27" s="28" t="s">
        <v>166</v>
      </c>
      <c r="B27" s="32" t="s">
        <v>154</v>
      </c>
      <c r="C27" s="282">
        <v>5</v>
      </c>
      <c r="D27" s="33">
        <v>100.8</v>
      </c>
      <c r="E27" s="33">
        <v>89.2</v>
      </c>
      <c r="F27" s="33">
        <v>95</v>
      </c>
      <c r="G27" s="33">
        <v>89.1</v>
      </c>
      <c r="H27" s="33">
        <v>101.4</v>
      </c>
      <c r="I27" s="33">
        <v>85.6</v>
      </c>
      <c r="J27" s="33">
        <v>148.5</v>
      </c>
      <c r="K27" s="33">
        <v>88.9</v>
      </c>
      <c r="L27" s="33">
        <v>123.8</v>
      </c>
      <c r="M27" s="33">
        <v>81.900000000000006</v>
      </c>
      <c r="N27" s="33">
        <v>91.6</v>
      </c>
      <c r="O27" s="33">
        <v>109.8</v>
      </c>
      <c r="P27" s="33">
        <v>93.3</v>
      </c>
      <c r="Q27" s="33">
        <v>96.3</v>
      </c>
      <c r="R27" s="33">
        <v>86.7</v>
      </c>
      <c r="S27" s="33">
        <v>86.3</v>
      </c>
      <c r="T27" s="33">
        <v>109</v>
      </c>
      <c r="U27" s="33">
        <v>109.2</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5.95"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5"/>
      <c r="U31" s="10" t="str">
        <f>U4</f>
        <v>令和２年＝１００</v>
      </c>
    </row>
    <row r="32" spans="1:21" ht="24" customHeight="1" x14ac:dyDescent="0.45">
      <c r="A32" s="11"/>
      <c r="B32" s="12"/>
      <c r="C32" s="13"/>
      <c r="D32" s="288" t="s">
        <v>77</v>
      </c>
      <c r="E32" s="289"/>
      <c r="F32" s="289"/>
      <c r="G32" s="289"/>
      <c r="H32" s="289"/>
      <c r="I32" s="289"/>
      <c r="J32" s="289"/>
      <c r="K32" s="289"/>
      <c r="L32" s="289"/>
      <c r="M32" s="289"/>
      <c r="N32" s="289"/>
      <c r="O32" s="289"/>
      <c r="P32" s="289"/>
      <c r="Q32" s="289"/>
      <c r="R32" s="289"/>
      <c r="S32" s="289"/>
      <c r="T32" s="14" t="s">
        <v>78</v>
      </c>
      <c r="U32" s="15" t="s">
        <v>79</v>
      </c>
    </row>
    <row r="33" spans="1:21" ht="18" customHeight="1" x14ac:dyDescent="0.45">
      <c r="A33" s="11"/>
      <c r="B33" s="17"/>
      <c r="C33" s="264"/>
      <c r="D33" s="290"/>
      <c r="E33" s="291"/>
      <c r="F33" s="291"/>
      <c r="G33" s="291"/>
      <c r="H33" s="291"/>
      <c r="I33" s="291"/>
      <c r="J33" s="291"/>
      <c r="K33" s="291"/>
      <c r="L33" s="291"/>
      <c r="M33" s="291"/>
      <c r="N33" s="291"/>
      <c r="O33" s="291"/>
      <c r="P33" s="291"/>
      <c r="Q33" s="291"/>
      <c r="R33" s="291"/>
      <c r="S33" s="291"/>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 t="shared" ref="A35:C50" si="1">A8</f>
        <v>29</v>
      </c>
      <c r="B35" s="294" t="str">
        <f t="shared" si="1"/>
        <v>平成29年平均</v>
      </c>
      <c r="C35" s="295"/>
      <c r="D35" s="22">
        <v>102.2</v>
      </c>
      <c r="E35" s="23">
        <v>62.9</v>
      </c>
      <c r="F35" s="23">
        <v>97.6</v>
      </c>
      <c r="G35" s="23">
        <v>114.4</v>
      </c>
      <c r="H35" s="23">
        <v>116.8</v>
      </c>
      <c r="I35" s="23">
        <v>106.4</v>
      </c>
      <c r="J35" s="23">
        <v>95</v>
      </c>
      <c r="K35" s="23">
        <v>124.7</v>
      </c>
      <c r="L35" s="23">
        <v>83.6</v>
      </c>
      <c r="M35" s="23">
        <v>116.2</v>
      </c>
      <c r="N35" s="23">
        <v>99.3</v>
      </c>
      <c r="O35" s="23">
        <v>90.4</v>
      </c>
      <c r="P35" s="23">
        <v>133.4</v>
      </c>
      <c r="Q35" s="23">
        <v>104.9</v>
      </c>
      <c r="R35" s="23">
        <v>95.5</v>
      </c>
      <c r="S35" s="23">
        <v>92.5</v>
      </c>
      <c r="T35" s="23">
        <v>102.4</v>
      </c>
      <c r="U35" s="38">
        <v>100.1</v>
      </c>
    </row>
    <row r="36" spans="1:21" ht="30" customHeight="1" x14ac:dyDescent="0.45">
      <c r="A36" s="37">
        <f t="shared" si="1"/>
        <v>30</v>
      </c>
      <c r="B36" s="47" t="str">
        <f t="shared" si="1"/>
        <v>30</v>
      </c>
      <c r="C36" s="265"/>
      <c r="D36" s="22">
        <v>98.4</v>
      </c>
      <c r="E36" s="23">
        <v>67</v>
      </c>
      <c r="F36" s="23">
        <v>95.6</v>
      </c>
      <c r="G36" s="23">
        <v>121.7</v>
      </c>
      <c r="H36" s="23">
        <v>113.1</v>
      </c>
      <c r="I36" s="23">
        <v>99.6</v>
      </c>
      <c r="J36" s="23">
        <v>86.6</v>
      </c>
      <c r="K36" s="23">
        <v>115.1</v>
      </c>
      <c r="L36" s="23">
        <v>82.6</v>
      </c>
      <c r="M36" s="23">
        <v>126.1</v>
      </c>
      <c r="N36" s="23">
        <v>94.4</v>
      </c>
      <c r="O36" s="23">
        <v>88.5</v>
      </c>
      <c r="P36" s="23">
        <v>129.4</v>
      </c>
      <c r="Q36" s="23">
        <v>98.2</v>
      </c>
      <c r="R36" s="23">
        <v>86.9</v>
      </c>
      <c r="S36" s="23">
        <v>101.2</v>
      </c>
      <c r="T36" s="23">
        <v>98.4</v>
      </c>
      <c r="U36" s="38">
        <v>97.7</v>
      </c>
    </row>
    <row r="37" spans="1:21" ht="30" customHeight="1" x14ac:dyDescent="0.45">
      <c r="A37" s="37">
        <f t="shared" si="1"/>
        <v>1</v>
      </c>
      <c r="B37" s="47" t="str">
        <f t="shared" si="1"/>
        <v>令和元</v>
      </c>
      <c r="C37" s="265"/>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 t="shared" si="1"/>
        <v>2</v>
      </c>
      <c r="B38" s="47" t="str">
        <f t="shared" si="1"/>
        <v>2</v>
      </c>
      <c r="C38" s="265"/>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 t="shared" si="1"/>
        <v>3</v>
      </c>
      <c r="B39" s="47" t="str">
        <f t="shared" si="1"/>
        <v>3</v>
      </c>
      <c r="C39" s="265"/>
      <c r="D39" s="22">
        <v>99.6</v>
      </c>
      <c r="E39" s="23">
        <v>99.7</v>
      </c>
      <c r="F39" s="23">
        <v>102.9</v>
      </c>
      <c r="G39" s="23">
        <v>116.7</v>
      </c>
      <c r="H39" s="23">
        <v>143.1</v>
      </c>
      <c r="I39" s="23">
        <v>101.3</v>
      </c>
      <c r="J39" s="23">
        <v>95.1</v>
      </c>
      <c r="K39" s="23">
        <v>97.7</v>
      </c>
      <c r="L39" s="23">
        <v>90.8</v>
      </c>
      <c r="M39" s="23">
        <v>118</v>
      </c>
      <c r="N39" s="23">
        <v>90.4</v>
      </c>
      <c r="O39" s="23">
        <v>115.1</v>
      </c>
      <c r="P39" s="23">
        <v>113.9</v>
      </c>
      <c r="Q39" s="23">
        <v>90.5</v>
      </c>
      <c r="R39" s="23">
        <v>94.2</v>
      </c>
      <c r="S39" s="23">
        <v>102.9</v>
      </c>
      <c r="T39" s="23">
        <v>100.5</v>
      </c>
      <c r="U39" s="38">
        <v>99.4</v>
      </c>
    </row>
    <row r="40" spans="1:21" ht="30" customHeight="1" x14ac:dyDescent="0.45">
      <c r="A40" s="37">
        <f t="shared" si="1"/>
        <v>4</v>
      </c>
      <c r="B40" s="47" t="str">
        <f t="shared" si="1"/>
        <v>4</v>
      </c>
      <c r="C40" s="265"/>
      <c r="D40" s="22">
        <v>102.9</v>
      </c>
      <c r="E40" s="39">
        <v>90.1</v>
      </c>
      <c r="F40" s="24">
        <v>113.2</v>
      </c>
      <c r="G40" s="24">
        <v>113</v>
      </c>
      <c r="H40" s="24">
        <v>168.4</v>
      </c>
      <c r="I40" s="24">
        <v>95.8</v>
      </c>
      <c r="J40" s="24">
        <v>88.1</v>
      </c>
      <c r="K40" s="24">
        <v>113</v>
      </c>
      <c r="L40" s="24">
        <v>123.5</v>
      </c>
      <c r="M40" s="24">
        <v>120.2</v>
      </c>
      <c r="N40" s="24">
        <v>90.2</v>
      </c>
      <c r="O40" s="24">
        <v>82.2</v>
      </c>
      <c r="P40" s="24">
        <v>127.3</v>
      </c>
      <c r="Q40" s="24">
        <v>92.5</v>
      </c>
      <c r="R40" s="24">
        <v>91.3</v>
      </c>
      <c r="S40" s="24">
        <v>102.1</v>
      </c>
      <c r="T40" s="24">
        <v>102.5</v>
      </c>
      <c r="U40" s="24">
        <v>101</v>
      </c>
    </row>
    <row r="41" spans="1:21" ht="30" customHeight="1" x14ac:dyDescent="0.45">
      <c r="A41" s="37">
        <f t="shared" si="1"/>
        <v>5</v>
      </c>
      <c r="B41" s="49" t="str">
        <f t="shared" si="1"/>
        <v>5</v>
      </c>
      <c r="C41" s="26"/>
      <c r="D41" s="40">
        <v>101.7</v>
      </c>
      <c r="E41" s="40">
        <v>76.099999999999994</v>
      </c>
      <c r="F41" s="40">
        <v>111</v>
      </c>
      <c r="G41" s="40">
        <v>124.9</v>
      </c>
      <c r="H41" s="40">
        <v>159.30000000000001</v>
      </c>
      <c r="I41" s="40">
        <v>89.1</v>
      </c>
      <c r="J41" s="40">
        <v>91.8</v>
      </c>
      <c r="K41" s="40" t="s">
        <v>167</v>
      </c>
      <c r="L41" s="40">
        <v>128.9</v>
      </c>
      <c r="M41" s="40">
        <v>131.5</v>
      </c>
      <c r="N41" s="40">
        <v>96.4</v>
      </c>
      <c r="O41" s="40">
        <v>106.7</v>
      </c>
      <c r="P41" s="40">
        <v>124.8</v>
      </c>
      <c r="Q41" s="40">
        <v>91.6</v>
      </c>
      <c r="R41" s="40">
        <v>96.2</v>
      </c>
      <c r="S41" s="40">
        <v>96.6</v>
      </c>
      <c r="T41" s="40">
        <v>101.3</v>
      </c>
      <c r="U41" s="40">
        <v>100.9</v>
      </c>
    </row>
    <row r="42" spans="1:21" ht="30" customHeight="1" x14ac:dyDescent="0.45">
      <c r="A42" s="37" t="str">
        <f t="shared" si="1"/>
        <v>52</v>
      </c>
      <c r="B42" s="41" t="str">
        <f t="shared" si="1"/>
        <v>令和5年</v>
      </c>
      <c r="C42" s="267">
        <f>C15</f>
        <v>5</v>
      </c>
      <c r="D42" s="42">
        <v>85.7</v>
      </c>
      <c r="E42" s="30">
        <v>60.8</v>
      </c>
      <c r="F42" s="30">
        <v>92.2</v>
      </c>
      <c r="G42" s="30">
        <v>98.8</v>
      </c>
      <c r="H42" s="30">
        <v>121.6</v>
      </c>
      <c r="I42" s="30">
        <v>95.1</v>
      </c>
      <c r="J42" s="30">
        <v>85.5</v>
      </c>
      <c r="K42" s="30" t="s">
        <v>96</v>
      </c>
      <c r="L42" s="30">
        <v>130.30000000000001</v>
      </c>
      <c r="M42" s="30">
        <v>97</v>
      </c>
      <c r="N42" s="30">
        <v>95.9</v>
      </c>
      <c r="O42" s="30">
        <v>95.8</v>
      </c>
      <c r="P42" s="30">
        <v>96.2</v>
      </c>
      <c r="Q42" s="30">
        <v>73.8</v>
      </c>
      <c r="R42" s="30">
        <v>75.3</v>
      </c>
      <c r="S42" s="30">
        <v>88.2</v>
      </c>
      <c r="T42" s="30">
        <v>100.2</v>
      </c>
      <c r="U42" s="30">
        <v>99.9</v>
      </c>
    </row>
    <row r="43" spans="1:21" ht="30" customHeight="1" x14ac:dyDescent="0.45">
      <c r="A43" s="37" t="str">
        <f t="shared" si="1"/>
        <v>53</v>
      </c>
      <c r="B43" s="41" t="str">
        <f t="shared" si="1"/>
        <v/>
      </c>
      <c r="C43" s="267">
        <f t="shared" si="1"/>
        <v>6</v>
      </c>
      <c r="D43" s="31">
        <v>155.4</v>
      </c>
      <c r="E43" s="31">
        <v>110.2</v>
      </c>
      <c r="F43" s="31">
        <v>157.69999999999999</v>
      </c>
      <c r="G43" s="31">
        <v>249.7</v>
      </c>
      <c r="H43" s="31">
        <v>285</v>
      </c>
      <c r="I43" s="31">
        <v>84.2</v>
      </c>
      <c r="J43" s="31">
        <v>84.8</v>
      </c>
      <c r="K43" s="31">
        <v>209.2</v>
      </c>
      <c r="L43" s="31">
        <v>141.1</v>
      </c>
      <c r="M43" s="31">
        <v>287.89999999999998</v>
      </c>
      <c r="N43" s="31">
        <v>94.5</v>
      </c>
      <c r="O43" s="31">
        <v>172.1</v>
      </c>
      <c r="P43" s="31">
        <v>258.3</v>
      </c>
      <c r="Q43" s="31">
        <v>152.9</v>
      </c>
      <c r="R43" s="31">
        <v>124.2</v>
      </c>
      <c r="S43" s="31">
        <v>108.7</v>
      </c>
      <c r="T43" s="31">
        <v>101.8</v>
      </c>
      <c r="U43" s="31">
        <v>101.8</v>
      </c>
    </row>
    <row r="44" spans="1:21" ht="30" customHeight="1" x14ac:dyDescent="0.45">
      <c r="A44" s="37" t="str">
        <f t="shared" si="1"/>
        <v>54</v>
      </c>
      <c r="B44" s="41" t="str">
        <f t="shared" si="1"/>
        <v/>
      </c>
      <c r="C44" s="267">
        <f t="shared" si="1"/>
        <v>7</v>
      </c>
      <c r="D44" s="31">
        <v>103.7</v>
      </c>
      <c r="E44" s="31">
        <v>67.3</v>
      </c>
      <c r="F44" s="31">
        <v>121.6</v>
      </c>
      <c r="G44" s="31">
        <v>95.6</v>
      </c>
      <c r="H44" s="31">
        <v>155.9</v>
      </c>
      <c r="I44" s="31">
        <v>108.1</v>
      </c>
      <c r="J44" s="31">
        <v>134.4</v>
      </c>
      <c r="K44" s="31" t="s">
        <v>167</v>
      </c>
      <c r="L44" s="31">
        <v>175</v>
      </c>
      <c r="M44" s="31">
        <v>98.9</v>
      </c>
      <c r="N44" s="31">
        <v>104.6</v>
      </c>
      <c r="O44" s="31">
        <v>95</v>
      </c>
      <c r="P44" s="31">
        <v>98.1</v>
      </c>
      <c r="Q44" s="31">
        <v>86.5</v>
      </c>
      <c r="R44" s="31">
        <v>143.1</v>
      </c>
      <c r="S44" s="31">
        <v>102.7</v>
      </c>
      <c r="T44" s="31">
        <v>100.2</v>
      </c>
      <c r="U44" s="31">
        <v>99.9</v>
      </c>
    </row>
    <row r="45" spans="1:21" ht="30" customHeight="1" x14ac:dyDescent="0.45">
      <c r="A45" s="37" t="str">
        <f t="shared" si="1"/>
        <v>55</v>
      </c>
      <c r="B45" s="41" t="str">
        <f t="shared" si="1"/>
        <v/>
      </c>
      <c r="C45" s="267">
        <f t="shared" si="1"/>
        <v>8</v>
      </c>
      <c r="D45" s="31">
        <v>89.5</v>
      </c>
      <c r="E45" s="31">
        <v>85.5</v>
      </c>
      <c r="F45" s="31">
        <v>101.2</v>
      </c>
      <c r="G45" s="31">
        <v>107.5</v>
      </c>
      <c r="H45" s="31">
        <v>119.6</v>
      </c>
      <c r="I45" s="31">
        <v>82.4</v>
      </c>
      <c r="J45" s="31">
        <v>82.1</v>
      </c>
      <c r="K45" s="31" t="s">
        <v>96</v>
      </c>
      <c r="L45" s="31">
        <v>110</v>
      </c>
      <c r="M45" s="31">
        <v>113.4</v>
      </c>
      <c r="N45" s="31">
        <v>95.6</v>
      </c>
      <c r="O45" s="31">
        <v>93.4</v>
      </c>
      <c r="P45" s="31">
        <v>90.1</v>
      </c>
      <c r="Q45" s="31">
        <v>80.099999999999994</v>
      </c>
      <c r="R45" s="31">
        <v>73.599999999999994</v>
      </c>
      <c r="S45" s="31">
        <v>96.3</v>
      </c>
      <c r="T45" s="31">
        <v>101.1</v>
      </c>
      <c r="U45" s="31">
        <v>101.1</v>
      </c>
    </row>
    <row r="46" spans="1:21" ht="30" customHeight="1" x14ac:dyDescent="0.45">
      <c r="A46" s="37" t="str">
        <f t="shared" si="1"/>
        <v>56</v>
      </c>
      <c r="B46" s="41" t="str">
        <f t="shared" si="1"/>
        <v/>
      </c>
      <c r="C46" s="267">
        <f t="shared" si="1"/>
        <v>9</v>
      </c>
      <c r="D46" s="31">
        <v>84.9</v>
      </c>
      <c r="E46" s="31">
        <v>62.3</v>
      </c>
      <c r="F46" s="31">
        <v>91.2</v>
      </c>
      <c r="G46" s="31">
        <v>107.4</v>
      </c>
      <c r="H46" s="31">
        <v>132.5</v>
      </c>
      <c r="I46" s="31">
        <v>79.400000000000006</v>
      </c>
      <c r="J46" s="31">
        <v>79.2</v>
      </c>
      <c r="K46" s="31">
        <v>105.6</v>
      </c>
      <c r="L46" s="31">
        <v>108.9</v>
      </c>
      <c r="M46" s="31">
        <v>105.2</v>
      </c>
      <c r="N46" s="31">
        <v>89.5</v>
      </c>
      <c r="O46" s="31">
        <v>93.9</v>
      </c>
      <c r="P46" s="31">
        <v>93.7</v>
      </c>
      <c r="Q46" s="31">
        <v>76</v>
      </c>
      <c r="R46" s="31">
        <v>73.7</v>
      </c>
      <c r="S46" s="31">
        <v>91.9</v>
      </c>
      <c r="T46" s="31">
        <v>100.9</v>
      </c>
      <c r="U46" s="31">
        <v>100.8</v>
      </c>
    </row>
    <row r="47" spans="1:21" ht="30" customHeight="1" x14ac:dyDescent="0.45">
      <c r="A47" s="37" t="str">
        <f t="shared" si="1"/>
        <v>57</v>
      </c>
      <c r="B47" s="41" t="str">
        <f t="shared" si="1"/>
        <v/>
      </c>
      <c r="C47" s="267">
        <f t="shared" si="1"/>
        <v>10</v>
      </c>
      <c r="D47" s="31">
        <v>84.8</v>
      </c>
      <c r="E47" s="31">
        <v>61.7</v>
      </c>
      <c r="F47" s="31">
        <v>91</v>
      </c>
      <c r="G47" s="31">
        <v>95.1</v>
      </c>
      <c r="H47" s="31">
        <v>122.3</v>
      </c>
      <c r="I47" s="31">
        <v>82</v>
      </c>
      <c r="J47" s="31">
        <v>81.8</v>
      </c>
      <c r="K47" s="31">
        <v>88.5</v>
      </c>
      <c r="L47" s="31">
        <v>109.1</v>
      </c>
      <c r="M47" s="31">
        <v>97.5</v>
      </c>
      <c r="N47" s="31">
        <v>98.7</v>
      </c>
      <c r="O47" s="31">
        <v>97.1</v>
      </c>
      <c r="P47" s="31">
        <v>94.3</v>
      </c>
      <c r="Q47" s="31">
        <v>77.3</v>
      </c>
      <c r="R47" s="31">
        <v>76.8</v>
      </c>
      <c r="S47" s="31">
        <v>93.4</v>
      </c>
      <c r="T47" s="31">
        <v>101.4</v>
      </c>
      <c r="U47" s="31">
        <v>101.2</v>
      </c>
    </row>
    <row r="48" spans="1:21" ht="30" customHeight="1" x14ac:dyDescent="0.45">
      <c r="A48" s="37" t="str">
        <f t="shared" si="1"/>
        <v>58</v>
      </c>
      <c r="B48" s="41" t="str">
        <f t="shared" si="1"/>
        <v/>
      </c>
      <c r="C48" s="267">
        <f t="shared" si="1"/>
        <v>11</v>
      </c>
      <c r="D48" s="31">
        <v>91.8</v>
      </c>
      <c r="E48" s="31">
        <v>63</v>
      </c>
      <c r="F48" s="31">
        <v>95.2</v>
      </c>
      <c r="G48" s="31">
        <v>94.2</v>
      </c>
      <c r="H48" s="31">
        <v>130.1</v>
      </c>
      <c r="I48" s="31">
        <v>84.5</v>
      </c>
      <c r="J48" s="31">
        <v>81.2</v>
      </c>
      <c r="K48" s="31">
        <v>88.3</v>
      </c>
      <c r="L48" s="31">
        <v>120.1</v>
      </c>
      <c r="M48" s="31">
        <v>98.8</v>
      </c>
      <c r="N48" s="31">
        <v>95.1</v>
      </c>
      <c r="O48" s="31">
        <v>97.2</v>
      </c>
      <c r="P48" s="31">
        <v>141.80000000000001</v>
      </c>
      <c r="Q48" s="31">
        <v>77.2</v>
      </c>
      <c r="R48" s="31">
        <v>76.7</v>
      </c>
      <c r="S48" s="31">
        <v>102.8</v>
      </c>
      <c r="T48" s="31">
        <v>102.5</v>
      </c>
      <c r="U48" s="31">
        <v>102.4</v>
      </c>
    </row>
    <row r="49" spans="1:21" ht="30" customHeight="1" x14ac:dyDescent="0.45">
      <c r="A49" s="37" t="str">
        <f t="shared" si="1"/>
        <v>59</v>
      </c>
      <c r="B49" s="41" t="str">
        <f t="shared" si="1"/>
        <v/>
      </c>
      <c r="C49" s="267">
        <f t="shared" si="1"/>
        <v>12</v>
      </c>
      <c r="D49" s="31">
        <v>181</v>
      </c>
      <c r="E49" s="31">
        <v>143.30000000000001</v>
      </c>
      <c r="F49" s="31">
        <v>210.9</v>
      </c>
      <c r="G49" s="31">
        <v>258.3</v>
      </c>
      <c r="H49" s="31">
        <v>337.3</v>
      </c>
      <c r="I49" s="31">
        <v>138.4</v>
      </c>
      <c r="J49" s="31">
        <v>135.1</v>
      </c>
      <c r="K49" s="31">
        <v>227.1</v>
      </c>
      <c r="L49" s="31">
        <v>252.5</v>
      </c>
      <c r="M49" s="31">
        <v>273.10000000000002</v>
      </c>
      <c r="N49" s="31">
        <v>105.4</v>
      </c>
      <c r="O49" s="31" t="s">
        <v>167</v>
      </c>
      <c r="P49" s="31">
        <v>243.1</v>
      </c>
      <c r="Q49" s="31">
        <v>163.9</v>
      </c>
      <c r="R49" s="31">
        <v>204.4</v>
      </c>
      <c r="S49" s="31">
        <v>109.4</v>
      </c>
      <c r="T49" s="31">
        <v>103.8</v>
      </c>
      <c r="U49" s="31">
        <v>103.6</v>
      </c>
    </row>
    <row r="50" spans="1:21" ht="30" customHeight="1" x14ac:dyDescent="0.45">
      <c r="A50" s="37" t="str">
        <f t="shared" si="1"/>
        <v>510</v>
      </c>
      <c r="B50" s="41" t="str">
        <f t="shared" si="1"/>
        <v>令和6年</v>
      </c>
      <c r="C50" s="267">
        <f t="shared" si="1"/>
        <v>1</v>
      </c>
      <c r="D50" s="31">
        <v>85.4</v>
      </c>
      <c r="E50" s="31">
        <v>66.2</v>
      </c>
      <c r="F50" s="31">
        <v>90.4</v>
      </c>
      <c r="G50" s="31">
        <v>92.4</v>
      </c>
      <c r="H50" s="31">
        <v>96.7</v>
      </c>
      <c r="I50" s="31">
        <v>81.8</v>
      </c>
      <c r="J50" s="31">
        <v>84.9</v>
      </c>
      <c r="K50" s="31">
        <v>92.2</v>
      </c>
      <c r="L50" s="31">
        <v>100.6</v>
      </c>
      <c r="M50" s="31">
        <v>80.900000000000006</v>
      </c>
      <c r="N50" s="31">
        <v>76.7</v>
      </c>
      <c r="O50" s="31">
        <v>105.9</v>
      </c>
      <c r="P50" s="31">
        <v>86.5</v>
      </c>
      <c r="Q50" s="31">
        <v>84.9</v>
      </c>
      <c r="R50" s="31">
        <v>93.1</v>
      </c>
      <c r="S50" s="31">
        <v>87.8</v>
      </c>
      <c r="T50" s="31">
        <v>101.6</v>
      </c>
      <c r="U50" s="31">
        <v>101.5</v>
      </c>
    </row>
    <row r="51" spans="1:21" ht="30" customHeight="1" x14ac:dyDescent="0.45">
      <c r="A51" s="37" t="str">
        <f t="shared" ref="A51:C54" si="2">A24</f>
        <v>511</v>
      </c>
      <c r="B51" s="41" t="str">
        <f t="shared" si="2"/>
        <v/>
      </c>
      <c r="C51" s="267">
        <f t="shared" si="2"/>
        <v>2</v>
      </c>
      <c r="D51" s="31">
        <v>86.4</v>
      </c>
      <c r="E51" s="31">
        <v>63.1</v>
      </c>
      <c r="F51" s="31">
        <v>91.3</v>
      </c>
      <c r="G51" s="31">
        <v>93.4</v>
      </c>
      <c r="H51" s="31">
        <v>110.5</v>
      </c>
      <c r="I51" s="31">
        <v>94</v>
      </c>
      <c r="J51" s="31">
        <v>79.900000000000006</v>
      </c>
      <c r="K51" s="31">
        <v>92.7</v>
      </c>
      <c r="L51" s="31">
        <v>148.19999999999999</v>
      </c>
      <c r="M51" s="31">
        <v>81.7</v>
      </c>
      <c r="N51" s="31">
        <v>73.7</v>
      </c>
      <c r="O51" s="31">
        <v>104.6</v>
      </c>
      <c r="P51" s="31">
        <v>88.3</v>
      </c>
      <c r="Q51" s="31">
        <v>85.1</v>
      </c>
      <c r="R51" s="31">
        <v>93</v>
      </c>
      <c r="S51" s="31">
        <v>88.8</v>
      </c>
      <c r="T51" s="31">
        <v>102.3</v>
      </c>
      <c r="U51" s="31">
        <v>102.1</v>
      </c>
    </row>
    <row r="52" spans="1:21" ht="30" customHeight="1" x14ac:dyDescent="0.45">
      <c r="A52" s="37" t="str">
        <f t="shared" si="2"/>
        <v>512</v>
      </c>
      <c r="B52" s="41" t="str">
        <f t="shared" si="2"/>
        <v/>
      </c>
      <c r="C52" s="267">
        <f t="shared" si="2"/>
        <v>3</v>
      </c>
      <c r="D52" s="31">
        <v>89.4</v>
      </c>
      <c r="E52" s="31">
        <v>64.8</v>
      </c>
      <c r="F52" s="31">
        <v>98.2</v>
      </c>
      <c r="G52" s="31">
        <v>93.5</v>
      </c>
      <c r="H52" s="31">
        <v>101.6</v>
      </c>
      <c r="I52" s="31">
        <v>90.7</v>
      </c>
      <c r="J52" s="31">
        <v>86.9</v>
      </c>
      <c r="K52" s="31">
        <v>98.4</v>
      </c>
      <c r="L52" s="31">
        <v>109.8</v>
      </c>
      <c r="M52" s="31">
        <v>83.1</v>
      </c>
      <c r="N52" s="31">
        <v>84.8</v>
      </c>
      <c r="O52" s="31">
        <v>103.5</v>
      </c>
      <c r="P52" s="31">
        <v>88.3</v>
      </c>
      <c r="Q52" s="31">
        <v>86.6</v>
      </c>
      <c r="R52" s="31">
        <v>112.4</v>
      </c>
      <c r="S52" s="31">
        <v>95.4</v>
      </c>
      <c r="T52" s="31">
        <v>103.2</v>
      </c>
      <c r="U52" s="31">
        <v>103</v>
      </c>
    </row>
    <row r="53" spans="1:21" ht="30" customHeight="1" x14ac:dyDescent="0.45">
      <c r="A53" s="37" t="str">
        <f t="shared" si="2"/>
        <v>61</v>
      </c>
      <c r="B53" s="41" t="str">
        <f t="shared" si="2"/>
        <v/>
      </c>
      <c r="C53" s="267">
        <f t="shared" si="2"/>
        <v>4</v>
      </c>
      <c r="D53" s="31">
        <v>88.7</v>
      </c>
      <c r="E53" s="31">
        <v>63.1</v>
      </c>
      <c r="F53" s="31">
        <v>94.9</v>
      </c>
      <c r="G53" s="31">
        <v>94.3</v>
      </c>
      <c r="H53" s="31">
        <v>108</v>
      </c>
      <c r="I53" s="31">
        <v>79.8</v>
      </c>
      <c r="J53" s="31">
        <v>82.1</v>
      </c>
      <c r="K53" s="31">
        <v>93.5</v>
      </c>
      <c r="L53" s="31">
        <v>109.8</v>
      </c>
      <c r="M53" s="31">
        <v>185.7</v>
      </c>
      <c r="N53" s="31">
        <v>88.2</v>
      </c>
      <c r="O53" s="31">
        <v>103.5</v>
      </c>
      <c r="P53" s="31">
        <v>92.9</v>
      </c>
      <c r="Q53" s="31">
        <v>83.5</v>
      </c>
      <c r="R53" s="31">
        <v>94.4</v>
      </c>
      <c r="S53" s="31">
        <v>87.6</v>
      </c>
      <c r="T53" s="31">
        <v>103.1</v>
      </c>
      <c r="U53" s="31">
        <v>103.1</v>
      </c>
    </row>
    <row r="54" spans="1:21" ht="30" customHeight="1" x14ac:dyDescent="0.45">
      <c r="A54" s="37" t="str">
        <f t="shared" si="2"/>
        <v>62</v>
      </c>
      <c r="B54" s="43" t="str">
        <f t="shared" si="2"/>
        <v/>
      </c>
      <c r="C54" s="44">
        <f t="shared" si="2"/>
        <v>5</v>
      </c>
      <c r="D54" s="33">
        <v>90.6</v>
      </c>
      <c r="E54" s="33">
        <v>87.2</v>
      </c>
      <c r="F54" s="33">
        <v>94</v>
      </c>
      <c r="G54" s="33">
        <v>94</v>
      </c>
      <c r="H54" s="33">
        <v>106.3</v>
      </c>
      <c r="I54" s="33">
        <v>83.9</v>
      </c>
      <c r="J54" s="33">
        <v>90.7</v>
      </c>
      <c r="K54" s="33">
        <v>85.1</v>
      </c>
      <c r="L54" s="33">
        <v>137</v>
      </c>
      <c r="M54" s="33">
        <v>81.7</v>
      </c>
      <c r="N54" s="33">
        <v>78</v>
      </c>
      <c r="O54" s="33">
        <v>111.8</v>
      </c>
      <c r="P54" s="33">
        <v>98.4</v>
      </c>
      <c r="Q54" s="33">
        <v>87.4</v>
      </c>
      <c r="R54" s="33">
        <v>92.1</v>
      </c>
      <c r="S54" s="33">
        <v>90.3</v>
      </c>
      <c r="T54" s="33">
        <v>104.7</v>
      </c>
      <c r="U54" s="33">
        <v>104.6</v>
      </c>
    </row>
    <row r="55" spans="1:21" ht="16.2" x14ac:dyDescent="0.45">
      <c r="H55" s="45"/>
    </row>
    <row r="56" spans="1:21" x14ac:dyDescent="0.45">
      <c r="G56" s="46"/>
      <c r="L56" s="46"/>
      <c r="P56" s="46"/>
    </row>
  </sheetData>
  <mergeCells count="5">
    <mergeCell ref="B1:U1"/>
    <mergeCell ref="D5:S6"/>
    <mergeCell ref="B6:C7"/>
    <mergeCell ref="D32:S33"/>
    <mergeCell ref="B35:C35"/>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DD9-DB86-4602-A11A-3C45C411EBC8}">
  <sheetPr>
    <pageSetUpPr autoPageBreaks="0" fitToPage="1"/>
  </sheetPr>
  <dimension ref="A1:U56"/>
  <sheetViews>
    <sheetView showGridLines="0" view="pageBreakPreview" zoomScale="60" zoomScaleNormal="70" workbookViewId="0">
      <selection activeCell="K3" sqref="K3"/>
    </sheetView>
  </sheetViews>
  <sheetFormatPr defaultColWidth="9.69921875" defaultRowHeight="14.4" x14ac:dyDescent="0.45"/>
  <cols>
    <col min="1" max="1" width="3.796875" style="3" customWidth="1"/>
    <col min="2" max="2" width="9.69921875" style="3" customWidth="1"/>
    <col min="3" max="3" width="5.59765625" style="3" customWidth="1"/>
    <col min="4" max="21" width="8.19921875" style="3" customWidth="1"/>
    <col min="22" max="16384" width="9.69921875" style="3"/>
  </cols>
  <sheetData>
    <row r="1" spans="1:21" ht="57.75" customHeight="1" x14ac:dyDescent="0.45">
      <c r="A1" s="1"/>
      <c r="B1" s="287"/>
      <c r="C1" s="287"/>
      <c r="D1" s="287"/>
      <c r="E1" s="287"/>
      <c r="F1" s="287"/>
      <c r="G1" s="287"/>
      <c r="H1" s="287"/>
      <c r="I1" s="287"/>
      <c r="J1" s="287"/>
      <c r="K1" s="287"/>
      <c r="L1" s="287"/>
      <c r="M1" s="287"/>
      <c r="N1" s="287"/>
      <c r="O1" s="287"/>
      <c r="P1" s="287"/>
      <c r="Q1" s="287"/>
      <c r="R1" s="287"/>
      <c r="S1" s="287"/>
      <c r="T1" s="287"/>
      <c r="U1" s="287"/>
    </row>
    <row r="2" spans="1:21" ht="21" customHeight="1" x14ac:dyDescent="0.45">
      <c r="A2" s="4"/>
      <c r="B2" s="5" t="s">
        <v>184</v>
      </c>
      <c r="C2" s="5"/>
      <c r="D2" s="5"/>
      <c r="E2" s="5"/>
      <c r="F2" s="6"/>
      <c r="H2" s="283"/>
      <c r="J2" s="1"/>
      <c r="K2" s="1"/>
      <c r="L2" s="1"/>
      <c r="M2" s="1"/>
      <c r="N2" s="1"/>
      <c r="O2" s="1"/>
      <c r="P2" s="1"/>
      <c r="Q2" s="1"/>
      <c r="R2" s="1"/>
      <c r="S2" s="1"/>
      <c r="T2" s="1"/>
      <c r="U2" s="1"/>
    </row>
    <row r="3" spans="1:21" ht="30" customHeight="1" x14ac:dyDescent="0.45">
      <c r="A3" s="4"/>
      <c r="B3" s="1"/>
      <c r="C3" s="1"/>
      <c r="D3" s="1"/>
      <c r="E3" s="1"/>
      <c r="F3" s="1"/>
      <c r="G3" s="1"/>
      <c r="H3" s="1"/>
      <c r="I3" s="1"/>
      <c r="J3" s="213"/>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
        <v>143</v>
      </c>
    </row>
    <row r="5" spans="1:21" ht="24" customHeight="1" x14ac:dyDescent="0.45">
      <c r="A5" s="11"/>
      <c r="B5" s="12"/>
      <c r="C5" s="13"/>
      <c r="D5" s="288" t="s">
        <v>77</v>
      </c>
      <c r="E5" s="289"/>
      <c r="F5" s="289"/>
      <c r="G5" s="289"/>
      <c r="H5" s="289"/>
      <c r="I5" s="289"/>
      <c r="J5" s="289"/>
      <c r="K5" s="289"/>
      <c r="L5" s="289"/>
      <c r="M5" s="289"/>
      <c r="N5" s="289"/>
      <c r="O5" s="289"/>
      <c r="P5" s="289"/>
      <c r="Q5" s="289"/>
      <c r="R5" s="289"/>
      <c r="S5" s="289"/>
      <c r="T5" s="14" t="s">
        <v>78</v>
      </c>
      <c r="U5" s="15" t="s">
        <v>79</v>
      </c>
    </row>
    <row r="6" spans="1:21" ht="13.95" customHeight="1" x14ac:dyDescent="0.45">
      <c r="A6" s="11"/>
      <c r="B6" s="292"/>
      <c r="C6" s="293"/>
      <c r="D6" s="290"/>
      <c r="E6" s="291"/>
      <c r="F6" s="291"/>
      <c r="G6" s="291"/>
      <c r="H6" s="291"/>
      <c r="I6" s="291"/>
      <c r="J6" s="291"/>
      <c r="K6" s="291"/>
      <c r="L6" s="291"/>
      <c r="M6" s="291"/>
      <c r="N6" s="291"/>
      <c r="O6" s="291"/>
      <c r="P6" s="291"/>
      <c r="Q6" s="291"/>
      <c r="R6" s="291"/>
      <c r="S6" s="291"/>
      <c r="T6" s="18" t="s">
        <v>80</v>
      </c>
      <c r="U6" s="19" t="s">
        <v>81</v>
      </c>
    </row>
    <row r="7" spans="1:21" ht="52.5" customHeight="1" x14ac:dyDescent="0.45">
      <c r="A7" s="11"/>
      <c r="B7" s="292"/>
      <c r="C7" s="293"/>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0" t="s">
        <v>82</v>
      </c>
      <c r="U7" s="21" t="s">
        <v>82</v>
      </c>
    </row>
    <row r="8" spans="1:21" ht="30" customHeight="1" x14ac:dyDescent="0.45">
      <c r="A8" s="28">
        <f>+第１表!A8</f>
        <v>29</v>
      </c>
      <c r="B8" s="294" t="str">
        <f>第１表!B8</f>
        <v>平成29年平均</v>
      </c>
      <c r="C8" s="295"/>
      <c r="D8" s="22">
        <v>103.4</v>
      </c>
      <c r="E8" s="23">
        <v>79.900000000000006</v>
      </c>
      <c r="F8" s="23">
        <v>98.1</v>
      </c>
      <c r="G8" s="23">
        <v>105.7</v>
      </c>
      <c r="H8" s="23">
        <v>115.2</v>
      </c>
      <c r="I8" s="23">
        <v>95</v>
      </c>
      <c r="J8" s="23">
        <v>103.7</v>
      </c>
      <c r="K8" s="23">
        <v>112</v>
      </c>
      <c r="L8" s="23">
        <v>109.9</v>
      </c>
      <c r="M8" s="23">
        <v>110.8</v>
      </c>
      <c r="N8" s="23">
        <v>120.5</v>
      </c>
      <c r="O8" s="23">
        <v>119.1</v>
      </c>
      <c r="P8" s="23">
        <v>129.6</v>
      </c>
      <c r="Q8" s="23">
        <v>108.3</v>
      </c>
      <c r="R8" s="23">
        <v>104.6</v>
      </c>
      <c r="S8" s="23">
        <v>89.1</v>
      </c>
      <c r="T8" s="23">
        <v>103</v>
      </c>
      <c r="U8" s="24">
        <v>101.82002022244691</v>
      </c>
    </row>
    <row r="9" spans="1:21" ht="30" customHeight="1" x14ac:dyDescent="0.45">
      <c r="A9" s="28">
        <f>+第１表!A9</f>
        <v>30</v>
      </c>
      <c r="B9" s="47" t="str">
        <f>第１表!B9</f>
        <v>30</v>
      </c>
      <c r="C9" s="268"/>
      <c r="D9" s="22">
        <v>102.9</v>
      </c>
      <c r="E9" s="23">
        <v>84.1</v>
      </c>
      <c r="F9" s="23">
        <v>98.2</v>
      </c>
      <c r="G9" s="23">
        <v>106</v>
      </c>
      <c r="H9" s="23">
        <v>103.2</v>
      </c>
      <c r="I9" s="23">
        <v>103.4</v>
      </c>
      <c r="J9" s="23">
        <v>110.6</v>
      </c>
      <c r="K9" s="23">
        <v>107.4</v>
      </c>
      <c r="L9" s="23">
        <v>133.5</v>
      </c>
      <c r="M9" s="23">
        <v>106.7</v>
      </c>
      <c r="N9" s="23">
        <v>98.6</v>
      </c>
      <c r="O9" s="23">
        <v>100.5</v>
      </c>
      <c r="P9" s="23">
        <v>124.9</v>
      </c>
      <c r="Q9" s="23">
        <v>101.3</v>
      </c>
      <c r="R9" s="23">
        <v>94.2</v>
      </c>
      <c r="S9" s="23">
        <v>97.3</v>
      </c>
      <c r="T9" s="23">
        <v>102.3</v>
      </c>
      <c r="U9" s="24">
        <v>102.4</v>
      </c>
    </row>
    <row r="10" spans="1:21" ht="30" customHeight="1" x14ac:dyDescent="0.45">
      <c r="A10" s="28">
        <f>+第１表!A10</f>
        <v>1</v>
      </c>
      <c r="B10" s="47" t="str">
        <f>第１表!B10</f>
        <v>令和元</v>
      </c>
      <c r="C10" s="268"/>
      <c r="D10" s="22">
        <v>100.6</v>
      </c>
      <c r="E10" s="23">
        <v>103.7</v>
      </c>
      <c r="F10" s="23">
        <v>98.6</v>
      </c>
      <c r="G10" s="23">
        <v>108.5</v>
      </c>
      <c r="H10" s="23">
        <v>102.1</v>
      </c>
      <c r="I10" s="23">
        <v>95.7</v>
      </c>
      <c r="J10" s="23">
        <v>101.8</v>
      </c>
      <c r="K10" s="23">
        <v>104</v>
      </c>
      <c r="L10" s="23">
        <v>129.5</v>
      </c>
      <c r="M10" s="23">
        <v>101.5</v>
      </c>
      <c r="N10" s="23">
        <v>97</v>
      </c>
      <c r="O10" s="23">
        <v>84.2</v>
      </c>
      <c r="P10" s="23">
        <v>98.6</v>
      </c>
      <c r="Q10" s="23">
        <v>100.5</v>
      </c>
      <c r="R10" s="23">
        <v>121.7</v>
      </c>
      <c r="S10" s="23">
        <v>98.1</v>
      </c>
      <c r="T10" s="23">
        <v>101.3</v>
      </c>
      <c r="U10" s="24">
        <v>101.3</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103.5</v>
      </c>
      <c r="E12" s="23">
        <v>100.7</v>
      </c>
      <c r="F12" s="23">
        <v>104.7</v>
      </c>
      <c r="G12" s="23">
        <v>111.1</v>
      </c>
      <c r="H12" s="23">
        <v>135.4</v>
      </c>
      <c r="I12" s="23">
        <v>101.9</v>
      </c>
      <c r="J12" s="23">
        <v>105.6</v>
      </c>
      <c r="K12" s="23">
        <v>107.1</v>
      </c>
      <c r="L12" s="23">
        <v>143.69999999999999</v>
      </c>
      <c r="M12" s="23">
        <v>98.5</v>
      </c>
      <c r="N12" s="23">
        <v>101.3</v>
      </c>
      <c r="O12" s="23">
        <v>120</v>
      </c>
      <c r="P12" s="23">
        <v>107.1</v>
      </c>
      <c r="Q12" s="23">
        <v>95</v>
      </c>
      <c r="R12" s="23">
        <v>101</v>
      </c>
      <c r="S12" s="23">
        <v>100.9</v>
      </c>
      <c r="T12" s="23">
        <v>102.7</v>
      </c>
      <c r="U12" s="24">
        <v>102.71</v>
      </c>
    </row>
    <row r="13" spans="1:21" ht="30" customHeight="1" x14ac:dyDescent="0.45">
      <c r="A13" s="28">
        <f>+第１表!A13</f>
        <v>4</v>
      </c>
      <c r="B13" s="48" t="str">
        <f>第１表!B13</f>
        <v>4</v>
      </c>
      <c r="C13" s="268"/>
      <c r="D13" s="22">
        <v>101.9</v>
      </c>
      <c r="E13" s="23">
        <v>92.9</v>
      </c>
      <c r="F13" s="23">
        <v>111.2</v>
      </c>
      <c r="G13" s="23">
        <v>116.4</v>
      </c>
      <c r="H13" s="23">
        <v>149.30000000000001</v>
      </c>
      <c r="I13" s="23">
        <v>92.6</v>
      </c>
      <c r="J13" s="23">
        <v>105.7</v>
      </c>
      <c r="K13" s="23">
        <v>91.8</v>
      </c>
      <c r="L13" s="23">
        <v>123.1</v>
      </c>
      <c r="M13" s="23">
        <v>95</v>
      </c>
      <c r="N13" s="23">
        <v>108.1</v>
      </c>
      <c r="O13" s="23">
        <v>94</v>
      </c>
      <c r="P13" s="23">
        <v>110.5</v>
      </c>
      <c r="Q13" s="23">
        <v>95.9</v>
      </c>
      <c r="R13" s="23">
        <v>97.8</v>
      </c>
      <c r="S13" s="23">
        <v>88.4</v>
      </c>
      <c r="T13" s="23">
        <v>101.1</v>
      </c>
      <c r="U13" s="25">
        <v>100.6</v>
      </c>
    </row>
    <row r="14" spans="1:21" ht="30" customHeight="1" x14ac:dyDescent="0.45">
      <c r="A14" s="28">
        <f>+第１表!A14</f>
        <v>5</v>
      </c>
      <c r="B14" s="49" t="str">
        <f>第１表!B14</f>
        <v>5</v>
      </c>
      <c r="C14" s="50"/>
      <c r="D14" s="22">
        <v>97.1</v>
      </c>
      <c r="E14" s="23">
        <v>86.5</v>
      </c>
      <c r="F14" s="23">
        <v>103.3</v>
      </c>
      <c r="G14" s="23">
        <v>119.1</v>
      </c>
      <c r="H14" s="27">
        <v>138.9</v>
      </c>
      <c r="I14" s="23">
        <v>86.4</v>
      </c>
      <c r="J14" s="23">
        <v>101.4</v>
      </c>
      <c r="K14" s="23">
        <v>102.4</v>
      </c>
      <c r="L14" s="27">
        <v>98.3</v>
      </c>
      <c r="M14" s="27">
        <v>99.8</v>
      </c>
      <c r="N14" s="27">
        <v>85.5</v>
      </c>
      <c r="O14" s="27">
        <v>102.9</v>
      </c>
      <c r="P14" s="27">
        <v>109.7</v>
      </c>
      <c r="Q14" s="27">
        <v>92.5</v>
      </c>
      <c r="R14" s="27">
        <v>92.7</v>
      </c>
      <c r="S14" s="27">
        <v>87.9</v>
      </c>
      <c r="T14" s="27">
        <v>96.5</v>
      </c>
      <c r="U14" s="27">
        <v>96.6</v>
      </c>
    </row>
    <row r="15" spans="1:21" ht="30" customHeight="1" x14ac:dyDescent="0.45">
      <c r="A15" s="28" t="str">
        <f>+第１表!A15</f>
        <v>52</v>
      </c>
      <c r="B15" s="51" t="str">
        <f>第１表!B15</f>
        <v>令和5年</v>
      </c>
      <c r="C15" s="281">
        <f>第１表!C15</f>
        <v>5</v>
      </c>
      <c r="D15" s="30">
        <v>84.5</v>
      </c>
      <c r="E15" s="30">
        <v>75.900000000000006</v>
      </c>
      <c r="F15" s="30">
        <v>87.7</v>
      </c>
      <c r="G15" s="30">
        <v>95.4</v>
      </c>
      <c r="H15" s="30">
        <v>109.5</v>
      </c>
      <c r="I15" s="30">
        <v>83</v>
      </c>
      <c r="J15" s="30">
        <v>92.3</v>
      </c>
      <c r="K15" s="30">
        <v>88.7</v>
      </c>
      <c r="L15" s="30">
        <v>97.2</v>
      </c>
      <c r="M15" s="30">
        <v>84.7</v>
      </c>
      <c r="N15" s="30">
        <v>96.5</v>
      </c>
      <c r="O15" s="30">
        <v>90.4</v>
      </c>
      <c r="P15" s="30">
        <v>83.8</v>
      </c>
      <c r="Q15" s="30">
        <v>78</v>
      </c>
      <c r="R15" s="30">
        <v>74.2</v>
      </c>
      <c r="S15" s="30">
        <v>80.8</v>
      </c>
      <c r="T15" s="30">
        <v>96.5</v>
      </c>
      <c r="U15" s="30">
        <v>96.8</v>
      </c>
    </row>
    <row r="16" spans="1:21" ht="30" customHeight="1" x14ac:dyDescent="0.45">
      <c r="A16" s="28" t="str">
        <f>+第１表!A16</f>
        <v>53</v>
      </c>
      <c r="B16" s="52" t="str">
        <f>第１表!B16</f>
        <v/>
      </c>
      <c r="C16" s="281">
        <f>第１表!C16</f>
        <v>6</v>
      </c>
      <c r="D16" s="31">
        <v>132</v>
      </c>
      <c r="E16" s="31">
        <v>95.7</v>
      </c>
      <c r="F16" s="31">
        <v>139.30000000000001</v>
      </c>
      <c r="G16" s="31">
        <v>241</v>
      </c>
      <c r="H16" s="31">
        <v>233.6</v>
      </c>
      <c r="I16" s="31">
        <v>89.3</v>
      </c>
      <c r="J16" s="31">
        <v>100.1</v>
      </c>
      <c r="K16" s="31">
        <v>180.6</v>
      </c>
      <c r="L16" s="31">
        <v>104.6</v>
      </c>
      <c r="M16" s="31">
        <v>143.6</v>
      </c>
      <c r="N16" s="31">
        <v>87.9</v>
      </c>
      <c r="O16" s="31">
        <v>165.2</v>
      </c>
      <c r="P16" s="31">
        <v>199.6</v>
      </c>
      <c r="Q16" s="31">
        <v>134.6</v>
      </c>
      <c r="R16" s="31">
        <v>118.6</v>
      </c>
      <c r="S16" s="31">
        <v>101.5</v>
      </c>
      <c r="T16" s="31">
        <v>97.5</v>
      </c>
      <c r="U16" s="31">
        <v>97.6</v>
      </c>
    </row>
    <row r="17" spans="1:21" ht="30" customHeight="1" x14ac:dyDescent="0.45">
      <c r="A17" s="28" t="str">
        <f>+第１表!A17</f>
        <v>54</v>
      </c>
      <c r="B17" s="52" t="str">
        <f>第１表!B17</f>
        <v/>
      </c>
      <c r="C17" s="281">
        <f>第１表!C17</f>
        <v>7</v>
      </c>
      <c r="D17" s="31">
        <v>106.3</v>
      </c>
      <c r="E17" s="31">
        <v>100.3</v>
      </c>
      <c r="F17" s="31">
        <v>116.8</v>
      </c>
      <c r="G17" s="31">
        <v>90.5</v>
      </c>
      <c r="H17" s="31">
        <v>146.4</v>
      </c>
      <c r="I17" s="31">
        <v>104.2</v>
      </c>
      <c r="J17" s="31">
        <v>143.69999999999999</v>
      </c>
      <c r="K17" s="31">
        <v>88.4</v>
      </c>
      <c r="L17" s="31">
        <v>104.5</v>
      </c>
      <c r="M17" s="31">
        <v>88.4</v>
      </c>
      <c r="N17" s="31">
        <v>91.3</v>
      </c>
      <c r="O17" s="31">
        <v>97.7</v>
      </c>
      <c r="P17" s="31">
        <v>90.5</v>
      </c>
      <c r="Q17" s="31">
        <v>97.6</v>
      </c>
      <c r="R17" s="31">
        <v>122</v>
      </c>
      <c r="S17" s="31">
        <v>89.3</v>
      </c>
      <c r="T17" s="31">
        <v>96.8</v>
      </c>
      <c r="U17" s="31">
        <v>96.5</v>
      </c>
    </row>
    <row r="18" spans="1:21" ht="30" customHeight="1" x14ac:dyDescent="0.45">
      <c r="A18" s="28" t="str">
        <f>+第１表!A18</f>
        <v>55</v>
      </c>
      <c r="B18" s="52" t="str">
        <f>第１表!B18</f>
        <v/>
      </c>
      <c r="C18" s="281">
        <f>第１表!C18</f>
        <v>8</v>
      </c>
      <c r="D18" s="31">
        <v>87.7</v>
      </c>
      <c r="E18" s="31">
        <v>89.7</v>
      </c>
      <c r="F18" s="31">
        <v>93.3</v>
      </c>
      <c r="G18" s="31">
        <v>101.1</v>
      </c>
      <c r="H18" s="31">
        <v>106.4</v>
      </c>
      <c r="I18" s="31">
        <v>78.599999999999994</v>
      </c>
      <c r="J18" s="31">
        <v>90.4</v>
      </c>
      <c r="K18" s="31">
        <v>87</v>
      </c>
      <c r="L18" s="31">
        <v>86.6</v>
      </c>
      <c r="M18" s="31">
        <v>101.7</v>
      </c>
      <c r="N18" s="31">
        <v>85.5</v>
      </c>
      <c r="O18" s="31">
        <v>107.9</v>
      </c>
      <c r="P18" s="31">
        <v>90.8</v>
      </c>
      <c r="Q18" s="31">
        <v>82</v>
      </c>
      <c r="R18" s="31">
        <v>73.3</v>
      </c>
      <c r="S18" s="31">
        <v>90.8</v>
      </c>
      <c r="T18" s="31">
        <v>96.3</v>
      </c>
      <c r="U18" s="31">
        <v>96.3</v>
      </c>
    </row>
    <row r="19" spans="1:21" ht="30" customHeight="1" x14ac:dyDescent="0.45">
      <c r="A19" s="28" t="str">
        <f>+第１表!A19</f>
        <v>56</v>
      </c>
      <c r="B19" s="52" t="str">
        <f>第１表!B19</f>
        <v/>
      </c>
      <c r="C19" s="281">
        <f>第１表!C19</f>
        <v>9</v>
      </c>
      <c r="D19" s="31">
        <v>82.2</v>
      </c>
      <c r="E19" s="31">
        <v>76.8</v>
      </c>
      <c r="F19" s="31">
        <v>85.5</v>
      </c>
      <c r="G19" s="31">
        <v>100.8</v>
      </c>
      <c r="H19" s="31">
        <v>115.7</v>
      </c>
      <c r="I19" s="31">
        <v>78.2</v>
      </c>
      <c r="J19" s="31">
        <v>84.4</v>
      </c>
      <c r="K19" s="31">
        <v>86.8</v>
      </c>
      <c r="L19" s="31">
        <v>86.8</v>
      </c>
      <c r="M19" s="31">
        <v>84.1</v>
      </c>
      <c r="N19" s="31">
        <v>74.400000000000006</v>
      </c>
      <c r="O19" s="31">
        <v>101.6</v>
      </c>
      <c r="P19" s="31">
        <v>88.7</v>
      </c>
      <c r="Q19" s="31">
        <v>78</v>
      </c>
      <c r="R19" s="31">
        <v>72</v>
      </c>
      <c r="S19" s="31">
        <v>81.099999999999994</v>
      </c>
      <c r="T19" s="31">
        <v>95.5</v>
      </c>
      <c r="U19" s="31">
        <v>95.4</v>
      </c>
    </row>
    <row r="20" spans="1:21" ht="30" customHeight="1" x14ac:dyDescent="0.45">
      <c r="A20" s="28" t="str">
        <f>+第１表!A20</f>
        <v>57</v>
      </c>
      <c r="B20" s="52" t="str">
        <f>第１表!B20</f>
        <v/>
      </c>
      <c r="C20" s="281">
        <f>第１表!C20</f>
        <v>10</v>
      </c>
      <c r="D20" s="31">
        <v>80.8</v>
      </c>
      <c r="E20" s="31">
        <v>75.400000000000006</v>
      </c>
      <c r="F20" s="31">
        <v>84.6</v>
      </c>
      <c r="G20" s="31">
        <v>88.2</v>
      </c>
      <c r="H20" s="31">
        <v>106.2</v>
      </c>
      <c r="I20" s="31">
        <v>79.099999999999994</v>
      </c>
      <c r="J20" s="31">
        <v>85.4</v>
      </c>
      <c r="K20" s="31">
        <v>80.3</v>
      </c>
      <c r="L20" s="31">
        <v>89.7</v>
      </c>
      <c r="M20" s="31">
        <v>80.099999999999994</v>
      </c>
      <c r="N20" s="31">
        <v>80.5</v>
      </c>
      <c r="O20" s="31">
        <v>92.3</v>
      </c>
      <c r="P20" s="31">
        <v>81.599999999999994</v>
      </c>
      <c r="Q20" s="31">
        <v>78.8</v>
      </c>
      <c r="R20" s="31">
        <v>75.7</v>
      </c>
      <c r="S20" s="31">
        <v>80.2</v>
      </c>
      <c r="T20" s="31">
        <v>94.4</v>
      </c>
      <c r="U20" s="31">
        <v>94.4</v>
      </c>
    </row>
    <row r="21" spans="1:21" ht="30" customHeight="1" x14ac:dyDescent="0.45">
      <c r="A21" s="28" t="str">
        <f>+第１表!A21</f>
        <v>58</v>
      </c>
      <c r="B21" s="52" t="str">
        <f>第１表!B21</f>
        <v/>
      </c>
      <c r="C21" s="281">
        <f>第１表!C21</f>
        <v>11</v>
      </c>
      <c r="D21" s="31">
        <v>85.9</v>
      </c>
      <c r="E21" s="31">
        <v>81.900000000000006</v>
      </c>
      <c r="F21" s="31">
        <v>88.1</v>
      </c>
      <c r="G21" s="31">
        <v>87.5</v>
      </c>
      <c r="H21" s="31">
        <v>113.9</v>
      </c>
      <c r="I21" s="31">
        <v>80</v>
      </c>
      <c r="J21" s="31">
        <v>86.8</v>
      </c>
      <c r="K21" s="31">
        <v>79.900000000000006</v>
      </c>
      <c r="L21" s="31">
        <v>90.3</v>
      </c>
      <c r="M21" s="31">
        <v>84.5</v>
      </c>
      <c r="N21" s="31">
        <v>76.599999999999994</v>
      </c>
      <c r="O21" s="31">
        <v>91.4</v>
      </c>
      <c r="P21" s="31">
        <v>114.4</v>
      </c>
      <c r="Q21" s="31">
        <v>78.900000000000006</v>
      </c>
      <c r="R21" s="31">
        <v>75</v>
      </c>
      <c r="S21" s="31">
        <v>86.2</v>
      </c>
      <c r="T21" s="31">
        <v>95.5</v>
      </c>
      <c r="U21" s="31">
        <v>95.6</v>
      </c>
    </row>
    <row r="22" spans="1:21" ht="30" customHeight="1" x14ac:dyDescent="0.45">
      <c r="A22" s="28" t="str">
        <f>+第１表!A22</f>
        <v>59</v>
      </c>
      <c r="B22" s="52" t="str">
        <f>第１表!B22</f>
        <v/>
      </c>
      <c r="C22" s="281">
        <f>第１表!C22</f>
        <v>12</v>
      </c>
      <c r="D22" s="31">
        <v>164.2</v>
      </c>
      <c r="E22" s="31">
        <v>128.1</v>
      </c>
      <c r="F22" s="31">
        <v>185.9</v>
      </c>
      <c r="G22" s="31">
        <v>240.1</v>
      </c>
      <c r="H22" s="31">
        <v>275.8</v>
      </c>
      <c r="I22" s="31">
        <v>134.80000000000001</v>
      </c>
      <c r="J22" s="31">
        <v>155.80000000000001</v>
      </c>
      <c r="K22" s="31">
        <v>196</v>
      </c>
      <c r="L22" s="31">
        <v>158.30000000000001</v>
      </c>
      <c r="M22" s="31">
        <v>173.8</v>
      </c>
      <c r="N22" s="31">
        <v>88.1</v>
      </c>
      <c r="O22" s="31">
        <v>147.19999999999999</v>
      </c>
      <c r="P22" s="31">
        <v>235.9</v>
      </c>
      <c r="Q22" s="31">
        <v>157.80000000000001</v>
      </c>
      <c r="R22" s="31">
        <v>197.8</v>
      </c>
      <c r="S22" s="31">
        <v>123.1</v>
      </c>
      <c r="T22" s="31">
        <v>96.3</v>
      </c>
      <c r="U22" s="31">
        <v>96.2</v>
      </c>
    </row>
    <row r="23" spans="1:21" ht="30" customHeight="1" x14ac:dyDescent="0.45">
      <c r="A23" s="28" t="str">
        <f>+第１表!A23</f>
        <v>510</v>
      </c>
      <c r="B23" s="52" t="str">
        <f>第１表!B23</f>
        <v>令和6年</v>
      </c>
      <c r="C23" s="281">
        <f>第１表!C23</f>
        <v>1</v>
      </c>
      <c r="D23" s="31">
        <v>85.9</v>
      </c>
      <c r="E23" s="31">
        <v>82.1</v>
      </c>
      <c r="F23" s="31">
        <v>85.4</v>
      </c>
      <c r="G23" s="31">
        <v>82.2</v>
      </c>
      <c r="H23" s="31">
        <v>85.5</v>
      </c>
      <c r="I23" s="31">
        <v>77.7</v>
      </c>
      <c r="J23" s="31">
        <v>107.5</v>
      </c>
      <c r="K23" s="31">
        <v>85.1</v>
      </c>
      <c r="L23" s="31">
        <v>100.8</v>
      </c>
      <c r="M23" s="31">
        <v>77.5</v>
      </c>
      <c r="N23" s="31">
        <v>74.099999999999994</v>
      </c>
      <c r="O23" s="31">
        <v>100.7</v>
      </c>
      <c r="P23" s="31">
        <v>82.7</v>
      </c>
      <c r="Q23" s="31">
        <v>84.9</v>
      </c>
      <c r="R23" s="31">
        <v>85.3</v>
      </c>
      <c r="S23" s="31">
        <v>76.599999999999994</v>
      </c>
      <c r="T23" s="31">
        <v>97.1</v>
      </c>
      <c r="U23" s="31">
        <v>96.8</v>
      </c>
    </row>
    <row r="24" spans="1:21" ht="30" customHeight="1" x14ac:dyDescent="0.45">
      <c r="A24" s="28" t="str">
        <f>+第１表!A24</f>
        <v>511</v>
      </c>
      <c r="B24" s="52" t="str">
        <f>第１表!B24</f>
        <v/>
      </c>
      <c r="C24" s="281">
        <f>第１表!C24</f>
        <v>2</v>
      </c>
      <c r="D24" s="31">
        <v>84.4</v>
      </c>
      <c r="E24" s="31">
        <v>76.099999999999994</v>
      </c>
      <c r="F24" s="31">
        <v>87.3</v>
      </c>
      <c r="G24" s="31">
        <v>82.9</v>
      </c>
      <c r="H24" s="31">
        <v>97.5</v>
      </c>
      <c r="I24" s="31">
        <v>86</v>
      </c>
      <c r="J24" s="31">
        <v>93.3</v>
      </c>
      <c r="K24" s="31">
        <v>89.5</v>
      </c>
      <c r="L24" s="31">
        <v>122.1</v>
      </c>
      <c r="M24" s="31">
        <v>77.099999999999994</v>
      </c>
      <c r="N24" s="31">
        <v>72.599999999999994</v>
      </c>
      <c r="O24" s="31">
        <v>97.7</v>
      </c>
      <c r="P24" s="31">
        <v>84.7</v>
      </c>
      <c r="Q24" s="31">
        <v>84.4</v>
      </c>
      <c r="R24" s="31">
        <v>82.7</v>
      </c>
      <c r="S24" s="31">
        <v>77.400000000000006</v>
      </c>
      <c r="T24" s="31">
        <v>97.8</v>
      </c>
      <c r="U24" s="31">
        <v>97.390491172300159</v>
      </c>
    </row>
    <row r="25" spans="1:21" ht="30" customHeight="1" x14ac:dyDescent="0.45">
      <c r="A25" s="28" t="str">
        <f>+第１表!A25</f>
        <v>512</v>
      </c>
      <c r="B25" s="52" t="str">
        <f>第１表!B25</f>
        <v/>
      </c>
      <c r="C25" s="281">
        <f>第１表!C25</f>
        <v>3</v>
      </c>
      <c r="D25" s="31">
        <v>87.7</v>
      </c>
      <c r="E25" s="31">
        <v>74.099999999999994</v>
      </c>
      <c r="F25" s="31">
        <v>91.8</v>
      </c>
      <c r="G25" s="31">
        <v>82.5</v>
      </c>
      <c r="H25" s="31">
        <v>95</v>
      </c>
      <c r="I25" s="31">
        <v>82.8</v>
      </c>
      <c r="J25" s="31">
        <v>107.6</v>
      </c>
      <c r="K25" s="31">
        <v>90.5</v>
      </c>
      <c r="L25" s="31">
        <v>107.8</v>
      </c>
      <c r="M25" s="31">
        <v>74.900000000000006</v>
      </c>
      <c r="N25" s="31">
        <v>76.099999999999994</v>
      </c>
      <c r="O25" s="31">
        <v>101</v>
      </c>
      <c r="P25" s="31">
        <v>85.5</v>
      </c>
      <c r="Q25" s="31">
        <v>85.2</v>
      </c>
      <c r="R25" s="31">
        <v>94.4</v>
      </c>
      <c r="S25" s="31">
        <v>83.3</v>
      </c>
      <c r="T25" s="31">
        <v>97.7</v>
      </c>
      <c r="U25" s="31">
        <v>97.497681661078261</v>
      </c>
    </row>
    <row r="26" spans="1:21" ht="30" customHeight="1" x14ac:dyDescent="0.45">
      <c r="A26" s="28" t="str">
        <f>+第１表!A26</f>
        <v>61</v>
      </c>
      <c r="B26" s="52" t="str">
        <f>第１表!B26</f>
        <v/>
      </c>
      <c r="C26" s="281">
        <f>第１表!C26</f>
        <v>4</v>
      </c>
      <c r="D26" s="31">
        <v>87.5</v>
      </c>
      <c r="E26" s="31">
        <v>77.7</v>
      </c>
      <c r="F26" s="31">
        <v>89.2</v>
      </c>
      <c r="G26" s="31">
        <v>82.2</v>
      </c>
      <c r="H26" s="31">
        <v>95.6</v>
      </c>
      <c r="I26" s="31">
        <v>75.3</v>
      </c>
      <c r="J26" s="31">
        <v>105.4</v>
      </c>
      <c r="K26" s="31">
        <v>86.3</v>
      </c>
      <c r="L26" s="31">
        <v>95.5</v>
      </c>
      <c r="M26" s="31">
        <v>114.1</v>
      </c>
      <c r="N26" s="31">
        <v>78.900000000000006</v>
      </c>
      <c r="O26" s="31">
        <v>100.6</v>
      </c>
      <c r="P26" s="31">
        <v>83.4</v>
      </c>
      <c r="Q26" s="31">
        <v>86.2</v>
      </c>
      <c r="R26" s="31">
        <v>80.5</v>
      </c>
      <c r="S26" s="31">
        <v>77.2</v>
      </c>
      <c r="T26" s="31">
        <v>100.1</v>
      </c>
      <c r="U26" s="31">
        <v>99.907747671151981</v>
      </c>
    </row>
    <row r="27" spans="1:21" ht="30" customHeight="1" x14ac:dyDescent="0.45">
      <c r="A27" s="28" t="str">
        <f>+第１表!A27</f>
        <v>62</v>
      </c>
      <c r="B27" s="53" t="str">
        <f>第１表!B27</f>
        <v/>
      </c>
      <c r="C27" s="282">
        <f>第１表!C27</f>
        <v>5</v>
      </c>
      <c r="D27" s="33">
        <v>92.5</v>
      </c>
      <c r="E27" s="33">
        <v>81.8</v>
      </c>
      <c r="F27" s="33">
        <v>87.2</v>
      </c>
      <c r="G27" s="33">
        <v>81.7</v>
      </c>
      <c r="H27" s="33">
        <v>93</v>
      </c>
      <c r="I27" s="33">
        <v>78.5</v>
      </c>
      <c r="J27" s="33">
        <v>136.19999999999999</v>
      </c>
      <c r="K27" s="33">
        <v>81.599999999999994</v>
      </c>
      <c r="L27" s="33">
        <v>113.6</v>
      </c>
      <c r="M27" s="33">
        <v>75.099999999999994</v>
      </c>
      <c r="N27" s="33">
        <v>84</v>
      </c>
      <c r="O27" s="33">
        <v>100.7</v>
      </c>
      <c r="P27" s="33">
        <v>85.6</v>
      </c>
      <c r="Q27" s="33">
        <v>88.3</v>
      </c>
      <c r="R27" s="33">
        <v>79.5</v>
      </c>
      <c r="S27" s="33">
        <v>79.2</v>
      </c>
      <c r="T27" s="33">
        <v>100</v>
      </c>
      <c r="U27" s="33">
        <v>100.18348623853211</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288" t="s">
        <v>77</v>
      </c>
      <c r="E32" s="289"/>
      <c r="F32" s="289"/>
      <c r="G32" s="289"/>
      <c r="H32" s="289"/>
      <c r="I32" s="289"/>
      <c r="J32" s="289"/>
      <c r="K32" s="289"/>
      <c r="L32" s="289"/>
      <c r="M32" s="289"/>
      <c r="N32" s="289"/>
      <c r="O32" s="289"/>
      <c r="P32" s="289"/>
      <c r="Q32" s="289"/>
      <c r="R32" s="289"/>
      <c r="S32" s="289"/>
      <c r="T32" s="14" t="s">
        <v>78</v>
      </c>
      <c r="U32" s="15" t="s">
        <v>79</v>
      </c>
    </row>
    <row r="33" spans="1:21" ht="18" customHeight="1" x14ac:dyDescent="0.45">
      <c r="A33" s="11"/>
      <c r="B33" s="17"/>
      <c r="C33" s="264"/>
      <c r="D33" s="290"/>
      <c r="E33" s="291"/>
      <c r="F33" s="291"/>
      <c r="G33" s="291"/>
      <c r="H33" s="291"/>
      <c r="I33" s="291"/>
      <c r="J33" s="291"/>
      <c r="K33" s="291"/>
      <c r="L33" s="291"/>
      <c r="M33" s="291"/>
      <c r="N33" s="291"/>
      <c r="O33" s="291"/>
      <c r="P33" s="291"/>
      <c r="Q33" s="291"/>
      <c r="R33" s="291"/>
      <c r="S33" s="291"/>
      <c r="T33" s="18" t="s">
        <v>80</v>
      </c>
      <c r="U33" s="19" t="s">
        <v>81</v>
      </c>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82</v>
      </c>
    </row>
    <row r="35" spans="1:21" ht="30" customHeight="1" x14ac:dyDescent="0.45">
      <c r="A35" s="37">
        <f>第１表!A35</f>
        <v>29</v>
      </c>
      <c r="B35" s="294" t="str">
        <f>第２表!B8</f>
        <v>平成29年平均</v>
      </c>
      <c r="C35" s="295"/>
      <c r="D35" s="22">
        <v>103.3</v>
      </c>
      <c r="E35" s="23">
        <v>63.6</v>
      </c>
      <c r="F35" s="23">
        <v>98.7</v>
      </c>
      <c r="G35" s="23">
        <v>115.7</v>
      </c>
      <c r="H35" s="23">
        <v>118.1</v>
      </c>
      <c r="I35" s="23">
        <v>107.6</v>
      </c>
      <c r="J35" s="23">
        <v>96.1</v>
      </c>
      <c r="K35" s="23">
        <v>126.1</v>
      </c>
      <c r="L35" s="23">
        <v>84.5</v>
      </c>
      <c r="M35" s="23">
        <v>117.5</v>
      </c>
      <c r="N35" s="23">
        <v>100.4</v>
      </c>
      <c r="O35" s="23">
        <v>91.4</v>
      </c>
      <c r="P35" s="23">
        <v>134.9</v>
      </c>
      <c r="Q35" s="23">
        <v>106.1</v>
      </c>
      <c r="R35" s="23">
        <v>96.6</v>
      </c>
      <c r="S35" s="23">
        <v>93.5</v>
      </c>
      <c r="T35" s="23">
        <v>103.5</v>
      </c>
      <c r="U35" s="38">
        <v>101.21334681496459</v>
      </c>
    </row>
    <row r="36" spans="1:21" ht="30" customHeight="1" x14ac:dyDescent="0.45">
      <c r="A36" s="37">
        <f>第１表!A36</f>
        <v>30</v>
      </c>
      <c r="B36" s="47" t="str">
        <f>第１表!B36</f>
        <v>30</v>
      </c>
      <c r="C36" s="268"/>
      <c r="D36" s="22">
        <v>98.9</v>
      </c>
      <c r="E36" s="23">
        <v>67.3</v>
      </c>
      <c r="F36" s="23">
        <v>96.1</v>
      </c>
      <c r="G36" s="23">
        <v>122.3</v>
      </c>
      <c r="H36" s="23">
        <v>113.7</v>
      </c>
      <c r="I36" s="23">
        <v>100.1</v>
      </c>
      <c r="J36" s="23">
        <v>87</v>
      </c>
      <c r="K36" s="23">
        <v>115.7</v>
      </c>
      <c r="L36" s="23">
        <v>83</v>
      </c>
      <c r="M36" s="23">
        <v>126.7</v>
      </c>
      <c r="N36" s="23">
        <v>94.9</v>
      </c>
      <c r="O36" s="23">
        <v>88.9</v>
      </c>
      <c r="P36" s="23">
        <v>130.1</v>
      </c>
      <c r="Q36" s="23">
        <v>98.7</v>
      </c>
      <c r="R36" s="23">
        <v>87.3</v>
      </c>
      <c r="S36" s="23">
        <v>101.7</v>
      </c>
      <c r="T36" s="23">
        <v>98.9</v>
      </c>
      <c r="U36" s="38">
        <v>98.2</v>
      </c>
    </row>
    <row r="37" spans="1:21" ht="30" customHeight="1" x14ac:dyDescent="0.45">
      <c r="A37" s="37">
        <f>第１表!A37</f>
        <v>1</v>
      </c>
      <c r="B37" s="47" t="str">
        <f>第１表!B37</f>
        <v>令和元</v>
      </c>
      <c r="C37" s="268"/>
      <c r="D37" s="22">
        <v>97.7</v>
      </c>
      <c r="E37" s="23">
        <v>97.7</v>
      </c>
      <c r="F37" s="23">
        <v>97.7</v>
      </c>
      <c r="G37" s="23">
        <v>115.3</v>
      </c>
      <c r="H37" s="23">
        <v>96.4</v>
      </c>
      <c r="I37" s="23">
        <v>95.9</v>
      </c>
      <c r="J37" s="23">
        <v>90.1</v>
      </c>
      <c r="K37" s="23">
        <v>81.8</v>
      </c>
      <c r="L37" s="23">
        <v>94.2</v>
      </c>
      <c r="M37" s="23">
        <v>115</v>
      </c>
      <c r="N37" s="23">
        <v>105</v>
      </c>
      <c r="O37" s="23">
        <v>90.5</v>
      </c>
      <c r="P37" s="23">
        <v>99.4</v>
      </c>
      <c r="Q37" s="23">
        <v>97</v>
      </c>
      <c r="R37" s="23">
        <v>124.4</v>
      </c>
      <c r="S37" s="23">
        <v>94.6</v>
      </c>
      <c r="T37" s="23">
        <v>99.6</v>
      </c>
      <c r="U37" s="38">
        <v>99.5</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100.1</v>
      </c>
      <c r="E39" s="23">
        <v>100.2</v>
      </c>
      <c r="F39" s="23">
        <v>103.4</v>
      </c>
      <c r="G39" s="23">
        <v>117.3</v>
      </c>
      <c r="H39" s="23">
        <v>143.80000000000001</v>
      </c>
      <c r="I39" s="23">
        <v>101.8</v>
      </c>
      <c r="J39" s="23">
        <v>95.6</v>
      </c>
      <c r="K39" s="23">
        <v>98.2</v>
      </c>
      <c r="L39" s="23">
        <v>91.3</v>
      </c>
      <c r="M39" s="23">
        <v>118.6</v>
      </c>
      <c r="N39" s="23">
        <v>90.9</v>
      </c>
      <c r="O39" s="23">
        <v>115.7</v>
      </c>
      <c r="P39" s="23">
        <v>114.5</v>
      </c>
      <c r="Q39" s="23">
        <v>91</v>
      </c>
      <c r="R39" s="23">
        <v>94.7</v>
      </c>
      <c r="S39" s="23">
        <v>103.4</v>
      </c>
      <c r="T39" s="23">
        <v>101</v>
      </c>
      <c r="U39" s="38">
        <v>99.899000000000001</v>
      </c>
    </row>
    <row r="40" spans="1:21" ht="30" customHeight="1" x14ac:dyDescent="0.45">
      <c r="A40" s="37">
        <f>第１表!A40</f>
        <v>4</v>
      </c>
      <c r="B40" s="48" t="str">
        <f>第１表!B40</f>
        <v>4</v>
      </c>
      <c r="C40" s="268"/>
      <c r="D40" s="22">
        <v>100.8</v>
      </c>
      <c r="E40" s="39">
        <v>88.2</v>
      </c>
      <c r="F40" s="24">
        <v>110.9</v>
      </c>
      <c r="G40" s="24">
        <v>110.7</v>
      </c>
      <c r="H40" s="24">
        <v>164.9</v>
      </c>
      <c r="I40" s="24">
        <v>93.8</v>
      </c>
      <c r="J40" s="24">
        <v>86.3</v>
      </c>
      <c r="K40" s="24">
        <v>110.7</v>
      </c>
      <c r="L40" s="24">
        <v>121</v>
      </c>
      <c r="M40" s="24">
        <v>117.7</v>
      </c>
      <c r="N40" s="24">
        <v>88.3</v>
      </c>
      <c r="O40" s="24">
        <v>80.5</v>
      </c>
      <c r="P40" s="24">
        <v>124.7</v>
      </c>
      <c r="Q40" s="24">
        <v>90.6</v>
      </c>
      <c r="R40" s="24">
        <v>89.4</v>
      </c>
      <c r="S40" s="24">
        <v>100</v>
      </c>
      <c r="T40" s="24">
        <v>100.4</v>
      </c>
      <c r="U40" s="24">
        <v>98.9</v>
      </c>
    </row>
    <row r="41" spans="1:21" ht="30" customHeight="1" x14ac:dyDescent="0.45">
      <c r="A41" s="37">
        <f>第１表!A41</f>
        <v>5</v>
      </c>
      <c r="B41" s="49" t="str">
        <f>第１表!B41</f>
        <v>5</v>
      </c>
      <c r="C41" s="50"/>
      <c r="D41" s="40">
        <v>96.2</v>
      </c>
      <c r="E41" s="40">
        <v>72</v>
      </c>
      <c r="F41" s="40">
        <v>105</v>
      </c>
      <c r="G41" s="40">
        <v>118.2</v>
      </c>
      <c r="H41" s="40">
        <v>150.69999999999999</v>
      </c>
      <c r="I41" s="40">
        <v>84.3</v>
      </c>
      <c r="J41" s="40">
        <v>86.8</v>
      </c>
      <c r="K41" s="40" t="s">
        <v>167</v>
      </c>
      <c r="L41" s="40">
        <v>121.9</v>
      </c>
      <c r="M41" s="40">
        <v>124.4</v>
      </c>
      <c r="N41" s="40">
        <v>91.2</v>
      </c>
      <c r="O41" s="40">
        <v>100.9</v>
      </c>
      <c r="P41" s="40">
        <v>118.1</v>
      </c>
      <c r="Q41" s="40">
        <v>86.7</v>
      </c>
      <c r="R41" s="40">
        <v>91</v>
      </c>
      <c r="S41" s="40">
        <v>91.4</v>
      </c>
      <c r="T41" s="40">
        <v>95.8</v>
      </c>
      <c r="U41" s="40">
        <v>95.6</v>
      </c>
    </row>
    <row r="42" spans="1:21" ht="30" customHeight="1" x14ac:dyDescent="0.45">
      <c r="A42" s="37" t="str">
        <f>第１表!A42</f>
        <v>52</v>
      </c>
      <c r="B42" s="51" t="str">
        <f>第１表!B42</f>
        <v>令和5年</v>
      </c>
      <c r="C42" s="281">
        <f>第１表!C42</f>
        <v>5</v>
      </c>
      <c r="D42" s="42">
        <v>81.599999999999994</v>
      </c>
      <c r="E42" s="30">
        <v>57.9</v>
      </c>
      <c r="F42" s="30">
        <v>87.8</v>
      </c>
      <c r="G42" s="30">
        <v>94.1</v>
      </c>
      <c r="H42" s="30">
        <v>115.8</v>
      </c>
      <c r="I42" s="30">
        <v>90.6</v>
      </c>
      <c r="J42" s="30">
        <v>81.400000000000006</v>
      </c>
      <c r="K42" s="30" t="s">
        <v>96</v>
      </c>
      <c r="L42" s="30">
        <v>124.1</v>
      </c>
      <c r="M42" s="30">
        <v>92.4</v>
      </c>
      <c r="N42" s="30">
        <v>91.3</v>
      </c>
      <c r="O42" s="30">
        <v>91.2</v>
      </c>
      <c r="P42" s="30">
        <v>91.6</v>
      </c>
      <c r="Q42" s="30">
        <v>70.3</v>
      </c>
      <c r="R42" s="30">
        <v>71.7</v>
      </c>
      <c r="S42" s="30">
        <v>84</v>
      </c>
      <c r="T42" s="30">
        <v>95.4</v>
      </c>
      <c r="U42" s="30">
        <v>95.1</v>
      </c>
    </row>
    <row r="43" spans="1:21" ht="30" customHeight="1" x14ac:dyDescent="0.45">
      <c r="A43" s="37" t="str">
        <f>第１表!A43</f>
        <v>53</v>
      </c>
      <c r="B43" s="52" t="str">
        <f>第１表!B43</f>
        <v/>
      </c>
      <c r="C43" s="281">
        <f>第１表!C43</f>
        <v>6</v>
      </c>
      <c r="D43" s="31">
        <v>148</v>
      </c>
      <c r="E43" s="31">
        <v>105</v>
      </c>
      <c r="F43" s="31">
        <v>150.19999999999999</v>
      </c>
      <c r="G43" s="31">
        <v>237.8</v>
      </c>
      <c r="H43" s="31">
        <v>271.39999999999998</v>
      </c>
      <c r="I43" s="31">
        <v>80.2</v>
      </c>
      <c r="J43" s="31">
        <v>80.8</v>
      </c>
      <c r="K43" s="31">
        <v>199.2</v>
      </c>
      <c r="L43" s="31">
        <v>134.4</v>
      </c>
      <c r="M43" s="31">
        <v>274.2</v>
      </c>
      <c r="N43" s="31">
        <v>90</v>
      </c>
      <c r="O43" s="31">
        <v>163.9</v>
      </c>
      <c r="P43" s="31">
        <v>246</v>
      </c>
      <c r="Q43" s="31">
        <v>145.6</v>
      </c>
      <c r="R43" s="31">
        <v>118.3</v>
      </c>
      <c r="S43" s="31">
        <v>103.5</v>
      </c>
      <c r="T43" s="31">
        <v>97</v>
      </c>
      <c r="U43" s="31">
        <v>97</v>
      </c>
    </row>
    <row r="44" spans="1:21" ht="30" customHeight="1" x14ac:dyDescent="0.45">
      <c r="A44" s="37" t="str">
        <f>第１表!A44</f>
        <v>54</v>
      </c>
      <c r="B44" s="52" t="str">
        <f>第１表!B44</f>
        <v/>
      </c>
      <c r="C44" s="281">
        <f>第１表!C44</f>
        <v>7</v>
      </c>
      <c r="D44" s="31">
        <v>98.2</v>
      </c>
      <c r="E44" s="31">
        <v>63.7</v>
      </c>
      <c r="F44" s="31">
        <v>115.2</v>
      </c>
      <c r="G44" s="31">
        <v>90.5</v>
      </c>
      <c r="H44" s="31">
        <v>147.6</v>
      </c>
      <c r="I44" s="31">
        <v>102.4</v>
      </c>
      <c r="J44" s="31">
        <v>127.3</v>
      </c>
      <c r="K44" s="31" t="s">
        <v>167</v>
      </c>
      <c r="L44" s="31">
        <v>165.7</v>
      </c>
      <c r="M44" s="31">
        <v>93.7</v>
      </c>
      <c r="N44" s="31">
        <v>99.1</v>
      </c>
      <c r="O44" s="31">
        <v>90</v>
      </c>
      <c r="P44" s="31">
        <v>92.9</v>
      </c>
      <c r="Q44" s="31">
        <v>81.900000000000006</v>
      </c>
      <c r="R44" s="31">
        <v>135.5</v>
      </c>
      <c r="S44" s="31">
        <v>97.3</v>
      </c>
      <c r="T44" s="31">
        <v>94.9</v>
      </c>
      <c r="U44" s="31">
        <v>94.6</v>
      </c>
    </row>
    <row r="45" spans="1:21" ht="30" customHeight="1" x14ac:dyDescent="0.45">
      <c r="A45" s="37" t="str">
        <f>第１表!A45</f>
        <v>55</v>
      </c>
      <c r="B45" s="52" t="str">
        <f>第１表!B45</f>
        <v/>
      </c>
      <c r="C45" s="281">
        <f>第１表!C45</f>
        <v>8</v>
      </c>
      <c r="D45" s="31">
        <v>84.2</v>
      </c>
      <c r="E45" s="31">
        <v>80.400000000000006</v>
      </c>
      <c r="F45" s="31">
        <v>95.2</v>
      </c>
      <c r="G45" s="31">
        <v>101.1</v>
      </c>
      <c r="H45" s="31">
        <v>112.5</v>
      </c>
      <c r="I45" s="31">
        <v>77.5</v>
      </c>
      <c r="J45" s="31">
        <v>77.2</v>
      </c>
      <c r="K45" s="31" t="s">
        <v>96</v>
      </c>
      <c r="L45" s="31">
        <v>103.5</v>
      </c>
      <c r="M45" s="31">
        <v>106.7</v>
      </c>
      <c r="N45" s="31">
        <v>89.9</v>
      </c>
      <c r="O45" s="31">
        <v>87.9</v>
      </c>
      <c r="P45" s="31">
        <v>84.8</v>
      </c>
      <c r="Q45" s="31">
        <v>75.400000000000006</v>
      </c>
      <c r="R45" s="31">
        <v>69.2</v>
      </c>
      <c r="S45" s="31">
        <v>90.6</v>
      </c>
      <c r="T45" s="31">
        <v>95.1</v>
      </c>
      <c r="U45" s="31">
        <v>95.1</v>
      </c>
    </row>
    <row r="46" spans="1:21" ht="30" customHeight="1" x14ac:dyDescent="0.45">
      <c r="A46" s="37" t="str">
        <f>第１表!A46</f>
        <v>56</v>
      </c>
      <c r="B46" s="52" t="str">
        <f>第１表!B46</f>
        <v/>
      </c>
      <c r="C46" s="281">
        <f>第１表!C46</f>
        <v>9</v>
      </c>
      <c r="D46" s="31">
        <v>79.599999999999994</v>
      </c>
      <c r="E46" s="31">
        <v>58.4</v>
      </c>
      <c r="F46" s="31">
        <v>85.6</v>
      </c>
      <c r="G46" s="31">
        <v>100.8</v>
      </c>
      <c r="H46" s="31">
        <v>124.3</v>
      </c>
      <c r="I46" s="31">
        <v>74.5</v>
      </c>
      <c r="J46" s="31">
        <v>74.3</v>
      </c>
      <c r="K46" s="31">
        <v>99.1</v>
      </c>
      <c r="L46" s="31">
        <v>102.2</v>
      </c>
      <c r="M46" s="31">
        <v>98.7</v>
      </c>
      <c r="N46" s="31">
        <v>84</v>
      </c>
      <c r="O46" s="31">
        <v>88.1</v>
      </c>
      <c r="P46" s="31">
        <v>87.9</v>
      </c>
      <c r="Q46" s="31">
        <v>71.3</v>
      </c>
      <c r="R46" s="31">
        <v>69.099999999999994</v>
      </c>
      <c r="S46" s="31">
        <v>86.2</v>
      </c>
      <c r="T46" s="31">
        <v>94.7</v>
      </c>
      <c r="U46" s="31">
        <v>94.6</v>
      </c>
    </row>
    <row r="47" spans="1:21" ht="30" customHeight="1" x14ac:dyDescent="0.45">
      <c r="A47" s="37" t="str">
        <f>第１表!A47</f>
        <v>57</v>
      </c>
      <c r="B47" s="52" t="str">
        <f>第１表!B47</f>
        <v/>
      </c>
      <c r="C47" s="281">
        <f>第１表!C47</f>
        <v>10</v>
      </c>
      <c r="D47" s="31">
        <v>78.7</v>
      </c>
      <c r="E47" s="31">
        <v>57.2</v>
      </c>
      <c r="F47" s="31">
        <v>84.4</v>
      </c>
      <c r="G47" s="31">
        <v>88.2</v>
      </c>
      <c r="H47" s="31">
        <v>113.5</v>
      </c>
      <c r="I47" s="31">
        <v>76.099999999999994</v>
      </c>
      <c r="J47" s="31">
        <v>75.900000000000006</v>
      </c>
      <c r="K47" s="31">
        <v>82.1</v>
      </c>
      <c r="L47" s="31">
        <v>101.2</v>
      </c>
      <c r="M47" s="31">
        <v>90.4</v>
      </c>
      <c r="N47" s="31">
        <v>91.6</v>
      </c>
      <c r="O47" s="31">
        <v>90.1</v>
      </c>
      <c r="P47" s="31">
        <v>87.5</v>
      </c>
      <c r="Q47" s="31">
        <v>71.7</v>
      </c>
      <c r="R47" s="31">
        <v>71.2</v>
      </c>
      <c r="S47" s="31">
        <v>86.6</v>
      </c>
      <c r="T47" s="31">
        <v>94.1</v>
      </c>
      <c r="U47" s="31">
        <v>93.9</v>
      </c>
    </row>
    <row r="48" spans="1:21" ht="30" customHeight="1" x14ac:dyDescent="0.45">
      <c r="A48" s="37" t="str">
        <f>第１表!A48</f>
        <v>58</v>
      </c>
      <c r="B48" s="52" t="str">
        <f>第１表!B48</f>
        <v/>
      </c>
      <c r="C48" s="281">
        <f>第１表!C48</f>
        <v>11</v>
      </c>
      <c r="D48" s="31">
        <v>85.3</v>
      </c>
      <c r="E48" s="31">
        <v>58.6</v>
      </c>
      <c r="F48" s="31">
        <v>88.5</v>
      </c>
      <c r="G48" s="31">
        <v>87.5</v>
      </c>
      <c r="H48" s="31">
        <v>120.9</v>
      </c>
      <c r="I48" s="31">
        <v>78.5</v>
      </c>
      <c r="J48" s="31">
        <v>75.5</v>
      </c>
      <c r="K48" s="31">
        <v>82.1</v>
      </c>
      <c r="L48" s="31">
        <v>111.6</v>
      </c>
      <c r="M48" s="31">
        <v>91.8</v>
      </c>
      <c r="N48" s="31">
        <v>88.4</v>
      </c>
      <c r="O48" s="31">
        <v>90.3</v>
      </c>
      <c r="P48" s="31">
        <v>131.80000000000001</v>
      </c>
      <c r="Q48" s="31">
        <v>71.7</v>
      </c>
      <c r="R48" s="31">
        <v>71.3</v>
      </c>
      <c r="S48" s="31">
        <v>95.5</v>
      </c>
      <c r="T48" s="31">
        <v>95.3</v>
      </c>
      <c r="U48" s="31">
        <v>95.2</v>
      </c>
    </row>
    <row r="49" spans="1:21" ht="30" customHeight="1" x14ac:dyDescent="0.45">
      <c r="A49" s="37" t="str">
        <f>第１表!A49</f>
        <v>59</v>
      </c>
      <c r="B49" s="52" t="str">
        <f>第１表!B49</f>
        <v/>
      </c>
      <c r="C49" s="281">
        <f>第１表!C49</f>
        <v>12</v>
      </c>
      <c r="D49" s="31">
        <v>168.2</v>
      </c>
      <c r="E49" s="31">
        <v>133.19999999999999</v>
      </c>
      <c r="F49" s="31">
        <v>196</v>
      </c>
      <c r="G49" s="31">
        <v>240.1</v>
      </c>
      <c r="H49" s="31">
        <v>313.5</v>
      </c>
      <c r="I49" s="31">
        <v>128.6</v>
      </c>
      <c r="J49" s="31">
        <v>125.6</v>
      </c>
      <c r="K49" s="31">
        <v>211.1</v>
      </c>
      <c r="L49" s="31">
        <v>234.7</v>
      </c>
      <c r="M49" s="31">
        <v>253.8</v>
      </c>
      <c r="N49" s="31">
        <v>98</v>
      </c>
      <c r="O49" s="31" t="s">
        <v>167</v>
      </c>
      <c r="P49" s="31">
        <v>225.9</v>
      </c>
      <c r="Q49" s="31">
        <v>152.30000000000001</v>
      </c>
      <c r="R49" s="31">
        <v>190</v>
      </c>
      <c r="S49" s="31">
        <v>101.7</v>
      </c>
      <c r="T49" s="31">
        <v>96.5</v>
      </c>
      <c r="U49" s="31">
        <v>96.3</v>
      </c>
    </row>
    <row r="50" spans="1:21" ht="30" customHeight="1" x14ac:dyDescent="0.45">
      <c r="A50" s="37" t="str">
        <f>第１表!A50</f>
        <v>510</v>
      </c>
      <c r="B50" s="52" t="str">
        <f>第１表!B50</f>
        <v>令和6年</v>
      </c>
      <c r="C50" s="281">
        <f>第１表!C50</f>
        <v>1</v>
      </c>
      <c r="D50" s="31">
        <v>79.3</v>
      </c>
      <c r="E50" s="31">
        <v>61.5</v>
      </c>
      <c r="F50" s="31">
        <v>83.9</v>
      </c>
      <c r="G50" s="31">
        <v>85.8</v>
      </c>
      <c r="H50" s="31">
        <v>89.8</v>
      </c>
      <c r="I50" s="31">
        <v>76</v>
      </c>
      <c r="J50" s="31">
        <v>78.8</v>
      </c>
      <c r="K50" s="31">
        <v>85.6</v>
      </c>
      <c r="L50" s="31">
        <v>93.4</v>
      </c>
      <c r="M50" s="31">
        <v>75.099999999999994</v>
      </c>
      <c r="N50" s="31">
        <v>71.2</v>
      </c>
      <c r="O50" s="31">
        <v>98.3</v>
      </c>
      <c r="P50" s="31">
        <v>80.3</v>
      </c>
      <c r="Q50" s="31">
        <v>78.8</v>
      </c>
      <c r="R50" s="31">
        <v>86.4</v>
      </c>
      <c r="S50" s="31">
        <v>81.5</v>
      </c>
      <c r="T50" s="31">
        <v>94.3</v>
      </c>
      <c r="U50" s="31">
        <v>94.2</v>
      </c>
    </row>
    <row r="51" spans="1:21" ht="30" customHeight="1" x14ac:dyDescent="0.45">
      <c r="A51" s="37" t="str">
        <f>第１表!A51</f>
        <v>511</v>
      </c>
      <c r="B51" s="52" t="str">
        <f>第１表!B51</f>
        <v/>
      </c>
      <c r="C51" s="281">
        <f>第１表!C51</f>
        <v>2</v>
      </c>
      <c r="D51" s="31">
        <v>80.5</v>
      </c>
      <c r="E51" s="31">
        <v>58.8</v>
      </c>
      <c r="F51" s="31">
        <v>85.1</v>
      </c>
      <c r="G51" s="31">
        <v>87</v>
      </c>
      <c r="H51" s="31">
        <v>103</v>
      </c>
      <c r="I51" s="31">
        <v>87.6</v>
      </c>
      <c r="J51" s="31">
        <v>74.5</v>
      </c>
      <c r="K51" s="31">
        <v>86.4</v>
      </c>
      <c r="L51" s="31">
        <v>138.1</v>
      </c>
      <c r="M51" s="31">
        <v>76.099999999999994</v>
      </c>
      <c r="N51" s="31">
        <v>68.7</v>
      </c>
      <c r="O51" s="31">
        <v>97.5</v>
      </c>
      <c r="P51" s="31">
        <v>82.3</v>
      </c>
      <c r="Q51" s="31">
        <v>79.3</v>
      </c>
      <c r="R51" s="31">
        <v>86.7</v>
      </c>
      <c r="S51" s="31">
        <v>82.8</v>
      </c>
      <c r="T51" s="31">
        <v>95.3</v>
      </c>
      <c r="U51" s="31">
        <v>95.153771757816713</v>
      </c>
    </row>
    <row r="52" spans="1:21" ht="30" customHeight="1" x14ac:dyDescent="0.45">
      <c r="A52" s="37" t="str">
        <f>第１表!A52</f>
        <v>512</v>
      </c>
      <c r="B52" s="52" t="str">
        <f>第１表!B52</f>
        <v/>
      </c>
      <c r="C52" s="281">
        <f>第１表!C52</f>
        <v>3</v>
      </c>
      <c r="D52" s="31">
        <v>82.9</v>
      </c>
      <c r="E52" s="31">
        <v>60.1</v>
      </c>
      <c r="F52" s="31">
        <v>91</v>
      </c>
      <c r="G52" s="31">
        <v>86.7</v>
      </c>
      <c r="H52" s="31">
        <v>94.2</v>
      </c>
      <c r="I52" s="31">
        <v>84.1</v>
      </c>
      <c r="J52" s="31">
        <v>80.5</v>
      </c>
      <c r="K52" s="31">
        <v>91.2</v>
      </c>
      <c r="L52" s="31">
        <v>101.8</v>
      </c>
      <c r="M52" s="31">
        <v>77</v>
      </c>
      <c r="N52" s="31">
        <v>78.599999999999994</v>
      </c>
      <c r="O52" s="31">
        <v>95.9</v>
      </c>
      <c r="P52" s="31">
        <v>81.8</v>
      </c>
      <c r="Q52" s="31">
        <v>80.3</v>
      </c>
      <c r="R52" s="31">
        <v>104.2</v>
      </c>
      <c r="S52" s="31">
        <v>88.4</v>
      </c>
      <c r="T52" s="31">
        <v>95.6</v>
      </c>
      <c r="U52" s="31">
        <v>95.458756759420723</v>
      </c>
    </row>
    <row r="53" spans="1:21" ht="30" customHeight="1" x14ac:dyDescent="0.45">
      <c r="A53" s="37" t="str">
        <f>第１表!A53</f>
        <v>61</v>
      </c>
      <c r="B53" s="52" t="str">
        <f>第１表!B53</f>
        <v/>
      </c>
      <c r="C53" s="281">
        <f>第１表!C53</f>
        <v>4</v>
      </c>
      <c r="D53" s="31">
        <v>81.8</v>
      </c>
      <c r="E53" s="31">
        <v>58.2</v>
      </c>
      <c r="F53" s="31">
        <v>87.5</v>
      </c>
      <c r="G53" s="31">
        <v>87</v>
      </c>
      <c r="H53" s="31">
        <v>99.6</v>
      </c>
      <c r="I53" s="31">
        <v>73.599999999999994</v>
      </c>
      <c r="J53" s="31">
        <v>75.7</v>
      </c>
      <c r="K53" s="31">
        <v>86.3</v>
      </c>
      <c r="L53" s="31">
        <v>101.3</v>
      </c>
      <c r="M53" s="31">
        <v>171.3</v>
      </c>
      <c r="N53" s="31">
        <v>81.400000000000006</v>
      </c>
      <c r="O53" s="31">
        <v>95.5</v>
      </c>
      <c r="P53" s="31">
        <v>85.7</v>
      </c>
      <c r="Q53" s="31">
        <v>77</v>
      </c>
      <c r="R53" s="31">
        <v>87.1</v>
      </c>
      <c r="S53" s="31">
        <v>80.8</v>
      </c>
      <c r="T53" s="31">
        <v>95.1</v>
      </c>
      <c r="U53" s="31">
        <v>95.110699768197321</v>
      </c>
    </row>
    <row r="54" spans="1:21" ht="30" customHeight="1" x14ac:dyDescent="0.45">
      <c r="A54" s="37" t="str">
        <f>第１表!A54</f>
        <v>62</v>
      </c>
      <c r="B54" s="53" t="str">
        <f>第１表!B54</f>
        <v/>
      </c>
      <c r="C54" s="282">
        <f>第１表!C54</f>
        <v>5</v>
      </c>
      <c r="D54" s="33">
        <v>83.1</v>
      </c>
      <c r="E54" s="33">
        <v>80</v>
      </c>
      <c r="F54" s="33">
        <v>86.2</v>
      </c>
      <c r="G54" s="33">
        <v>86.2</v>
      </c>
      <c r="H54" s="33">
        <v>97.5</v>
      </c>
      <c r="I54" s="33">
        <v>77</v>
      </c>
      <c r="J54" s="33">
        <v>83.2</v>
      </c>
      <c r="K54" s="33">
        <v>78.099999999999994</v>
      </c>
      <c r="L54" s="33">
        <v>125.7</v>
      </c>
      <c r="M54" s="33">
        <v>75</v>
      </c>
      <c r="N54" s="33">
        <v>71.599999999999994</v>
      </c>
      <c r="O54" s="33">
        <v>102.6</v>
      </c>
      <c r="P54" s="33">
        <v>90.3</v>
      </c>
      <c r="Q54" s="33">
        <v>80.2</v>
      </c>
      <c r="R54" s="33">
        <v>84.5</v>
      </c>
      <c r="S54" s="33">
        <v>82.8</v>
      </c>
      <c r="T54" s="33">
        <v>96.1</v>
      </c>
      <c r="U54" s="33">
        <v>95.963302752293572</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C9C9B-2948-4E1D-A970-48D6A9D4EFD6}">
  <sheetPr>
    <pageSetUpPr autoPageBreaks="0" fitToPage="1"/>
  </sheetPr>
  <dimension ref="A1:U56"/>
  <sheetViews>
    <sheetView showGridLines="0" view="pageBreakPreview" zoomScale="60" zoomScaleNormal="70" workbookViewId="0">
      <selection activeCell="K3" sqref="K3"/>
    </sheetView>
  </sheetViews>
  <sheetFormatPr defaultColWidth="9.69921875" defaultRowHeight="14.4" x14ac:dyDescent="0.45"/>
  <cols>
    <col min="1" max="1" width="3.796875" style="3" customWidth="1"/>
    <col min="2" max="2" width="9.59765625" style="3" customWidth="1"/>
    <col min="3" max="3" width="5.59765625" style="3" customWidth="1"/>
    <col min="4" max="21" width="8.19921875" style="3" customWidth="1"/>
    <col min="22" max="16384" width="9.69921875" style="3"/>
  </cols>
  <sheetData>
    <row r="1" spans="1:21" ht="57.75" customHeight="1" x14ac:dyDescent="0.45">
      <c r="A1" s="1"/>
      <c r="B1" s="287"/>
      <c r="C1" s="287"/>
      <c r="D1" s="287"/>
      <c r="E1" s="287"/>
      <c r="F1" s="287"/>
      <c r="G1" s="287"/>
      <c r="H1" s="287"/>
      <c r="I1" s="287"/>
      <c r="J1" s="287"/>
      <c r="K1" s="287"/>
      <c r="L1" s="287"/>
      <c r="M1" s="287"/>
      <c r="N1" s="287"/>
      <c r="O1" s="287"/>
      <c r="P1" s="287"/>
      <c r="Q1" s="287"/>
      <c r="R1" s="287"/>
      <c r="S1" s="287"/>
      <c r="T1" s="287"/>
      <c r="U1" s="287"/>
    </row>
    <row r="2" spans="1:21" ht="21" customHeight="1" x14ac:dyDescent="0.45">
      <c r="A2" s="4"/>
      <c r="B2" s="5" t="s">
        <v>185</v>
      </c>
      <c r="C2" s="5"/>
      <c r="D2" s="5"/>
      <c r="E2" s="5"/>
      <c r="F2" s="6"/>
      <c r="H2" s="283"/>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
        <v>143</v>
      </c>
    </row>
    <row r="5" spans="1:21" ht="24" customHeight="1" x14ac:dyDescent="0.45">
      <c r="A5" s="11"/>
      <c r="B5" s="12"/>
      <c r="C5" s="13"/>
      <c r="D5" s="288" t="s">
        <v>84</v>
      </c>
      <c r="E5" s="289"/>
      <c r="F5" s="289"/>
      <c r="G5" s="289"/>
      <c r="H5" s="289"/>
      <c r="I5" s="289"/>
      <c r="J5" s="289"/>
      <c r="K5" s="289"/>
      <c r="L5" s="289"/>
      <c r="M5" s="289"/>
      <c r="N5" s="289"/>
      <c r="O5" s="289"/>
      <c r="P5" s="289"/>
      <c r="Q5" s="289"/>
      <c r="R5" s="289"/>
      <c r="S5" s="289"/>
      <c r="T5" s="54" t="s">
        <v>85</v>
      </c>
      <c r="U5" s="55"/>
    </row>
    <row r="6" spans="1:21" ht="18" customHeight="1" x14ac:dyDescent="0.45">
      <c r="A6" s="11"/>
      <c r="B6" s="292"/>
      <c r="C6" s="293"/>
      <c r="D6" s="290"/>
      <c r="E6" s="291"/>
      <c r="F6" s="291"/>
      <c r="G6" s="291"/>
      <c r="H6" s="291"/>
      <c r="I6" s="291"/>
      <c r="J6" s="291"/>
      <c r="K6" s="291"/>
      <c r="L6" s="291"/>
      <c r="M6" s="291"/>
      <c r="N6" s="291"/>
      <c r="O6" s="291"/>
      <c r="P6" s="291"/>
      <c r="Q6" s="291"/>
      <c r="R6" s="291"/>
      <c r="S6" s="291"/>
      <c r="T6" s="56" t="s">
        <v>86</v>
      </c>
      <c r="U6" s="57"/>
    </row>
    <row r="7" spans="1:21" ht="52.5" customHeight="1" x14ac:dyDescent="0.45">
      <c r="A7" s="11"/>
      <c r="B7" s="292"/>
      <c r="C7" s="293"/>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c r="T7" s="275" t="s">
        <v>82</v>
      </c>
      <c r="U7" s="276" t="s">
        <v>87</v>
      </c>
    </row>
    <row r="8" spans="1:21" ht="30" customHeight="1" x14ac:dyDescent="0.45">
      <c r="A8" s="28">
        <f>第１表!A8</f>
        <v>29</v>
      </c>
      <c r="B8" s="294" t="str">
        <f>第１表!B8</f>
        <v>平成29年平均</v>
      </c>
      <c r="C8" s="295"/>
      <c r="D8" s="22">
        <v>104.1</v>
      </c>
      <c r="E8" s="23">
        <v>105</v>
      </c>
      <c r="F8" s="23">
        <v>107.6</v>
      </c>
      <c r="G8" s="23">
        <v>102.1</v>
      </c>
      <c r="H8" s="23">
        <v>116.6</v>
      </c>
      <c r="I8" s="23">
        <v>98.6</v>
      </c>
      <c r="J8" s="23">
        <v>102.3</v>
      </c>
      <c r="K8" s="23">
        <v>95.1</v>
      </c>
      <c r="L8" s="23">
        <v>122.4</v>
      </c>
      <c r="M8" s="23">
        <v>101.4</v>
      </c>
      <c r="N8" s="23">
        <v>135.1</v>
      </c>
      <c r="O8" s="23">
        <v>109.1</v>
      </c>
      <c r="P8" s="23">
        <v>108.2</v>
      </c>
      <c r="Q8" s="23">
        <v>96.1</v>
      </c>
      <c r="R8" s="23">
        <v>98.1</v>
      </c>
      <c r="S8" s="23">
        <v>103.9</v>
      </c>
      <c r="T8" s="23">
        <v>122.9</v>
      </c>
      <c r="U8" s="24">
        <v>133.5</v>
      </c>
    </row>
    <row r="9" spans="1:21" ht="30" customHeight="1" x14ac:dyDescent="0.45">
      <c r="A9" s="28">
        <f>第１表!A9</f>
        <v>30</v>
      </c>
      <c r="B9" s="47" t="str">
        <f>第１表!B9</f>
        <v>30</v>
      </c>
      <c r="C9" s="268"/>
      <c r="D9" s="22">
        <v>103.4</v>
      </c>
      <c r="E9" s="23">
        <v>103.9</v>
      </c>
      <c r="F9" s="23">
        <v>106.9</v>
      </c>
      <c r="G9" s="23">
        <v>102.2</v>
      </c>
      <c r="H9" s="23">
        <v>112.2</v>
      </c>
      <c r="I9" s="23">
        <v>96.5</v>
      </c>
      <c r="J9" s="23">
        <v>104</v>
      </c>
      <c r="K9" s="23">
        <v>95.4</v>
      </c>
      <c r="L9" s="23">
        <v>125.7</v>
      </c>
      <c r="M9" s="23">
        <v>104.1</v>
      </c>
      <c r="N9" s="23">
        <v>109.3</v>
      </c>
      <c r="O9" s="23">
        <v>102</v>
      </c>
      <c r="P9" s="23">
        <v>111.9</v>
      </c>
      <c r="Q9" s="23">
        <v>99.2</v>
      </c>
      <c r="R9" s="23">
        <v>99.1</v>
      </c>
      <c r="S9" s="23">
        <v>103.4</v>
      </c>
      <c r="T9" s="23">
        <v>106.9</v>
      </c>
      <c r="U9" s="24">
        <v>130.5</v>
      </c>
    </row>
    <row r="10" spans="1:21" ht="30" customHeight="1" x14ac:dyDescent="0.45">
      <c r="A10" s="28">
        <f>第１表!A10</f>
        <v>1</v>
      </c>
      <c r="B10" s="47" t="str">
        <f>第１表!B10</f>
        <v>令和元</v>
      </c>
      <c r="C10" s="268"/>
      <c r="D10" s="22">
        <v>100.8</v>
      </c>
      <c r="E10" s="23">
        <v>106.5</v>
      </c>
      <c r="F10" s="23">
        <v>103.3</v>
      </c>
      <c r="G10" s="23">
        <v>99.1</v>
      </c>
      <c r="H10" s="23">
        <v>104.9</v>
      </c>
      <c r="I10" s="23">
        <v>94.3</v>
      </c>
      <c r="J10" s="23">
        <v>98</v>
      </c>
      <c r="K10" s="23">
        <v>96.2</v>
      </c>
      <c r="L10" s="23">
        <v>123</v>
      </c>
      <c r="M10" s="23">
        <v>105.9</v>
      </c>
      <c r="N10" s="23">
        <v>104</v>
      </c>
      <c r="O10" s="23">
        <v>88.5</v>
      </c>
      <c r="P10" s="23">
        <v>97.5</v>
      </c>
      <c r="Q10" s="23">
        <v>103.5</v>
      </c>
      <c r="R10" s="23">
        <v>96.2</v>
      </c>
      <c r="S10" s="23">
        <v>101</v>
      </c>
      <c r="T10" s="23">
        <v>106.8</v>
      </c>
      <c r="U10" s="24">
        <v>114.6</v>
      </c>
    </row>
    <row r="11" spans="1:21" ht="30" customHeight="1" x14ac:dyDescent="0.45">
      <c r="A11" s="28">
        <f>第１表!A11</f>
        <v>2</v>
      </c>
      <c r="B11" s="47" t="str">
        <f>第１表!B11</f>
        <v>2</v>
      </c>
      <c r="C11" s="268"/>
      <c r="D11" s="22">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23">
        <v>100</v>
      </c>
      <c r="T11" s="23">
        <v>100</v>
      </c>
      <c r="U11" s="24">
        <v>100</v>
      </c>
    </row>
    <row r="12" spans="1:21" ht="30" customHeight="1" x14ac:dyDescent="0.45">
      <c r="A12" s="28">
        <f>第１表!A12</f>
        <v>3</v>
      </c>
      <c r="B12" s="47" t="str">
        <f>第１表!B12</f>
        <v>3</v>
      </c>
      <c r="C12" s="268"/>
      <c r="D12" s="22">
        <v>100.5</v>
      </c>
      <c r="E12" s="23">
        <v>102.7</v>
      </c>
      <c r="F12" s="23">
        <v>102.4</v>
      </c>
      <c r="G12" s="23">
        <v>102.2</v>
      </c>
      <c r="H12" s="23">
        <v>102.3</v>
      </c>
      <c r="I12" s="23">
        <v>96.1</v>
      </c>
      <c r="J12" s="23">
        <v>97.1</v>
      </c>
      <c r="K12" s="23">
        <v>99</v>
      </c>
      <c r="L12" s="23">
        <v>129</v>
      </c>
      <c r="M12" s="23">
        <v>98.7</v>
      </c>
      <c r="N12" s="23">
        <v>104.5</v>
      </c>
      <c r="O12" s="23">
        <v>118.6</v>
      </c>
      <c r="P12" s="23">
        <v>106.9</v>
      </c>
      <c r="Q12" s="23">
        <v>96.9</v>
      </c>
      <c r="R12" s="23">
        <v>98.3</v>
      </c>
      <c r="S12" s="23">
        <v>97.8</v>
      </c>
      <c r="T12" s="23">
        <v>101.6</v>
      </c>
      <c r="U12" s="24">
        <v>125.4</v>
      </c>
    </row>
    <row r="13" spans="1:21" ht="30" customHeight="1" x14ac:dyDescent="0.45">
      <c r="A13" s="28">
        <f>第１表!A13</f>
        <v>4</v>
      </c>
      <c r="B13" s="48" t="str">
        <f>第１表!B13</f>
        <v>4</v>
      </c>
      <c r="C13" s="268"/>
      <c r="D13" s="22">
        <v>100.3</v>
      </c>
      <c r="E13" s="23">
        <v>101.3</v>
      </c>
      <c r="F13" s="23">
        <v>101.3</v>
      </c>
      <c r="G13" s="23">
        <v>96.5</v>
      </c>
      <c r="H13" s="23">
        <v>102</v>
      </c>
      <c r="I13" s="23">
        <v>96.5</v>
      </c>
      <c r="J13" s="23">
        <v>96.8</v>
      </c>
      <c r="K13" s="23">
        <v>91.8</v>
      </c>
      <c r="L13" s="23">
        <v>114.2</v>
      </c>
      <c r="M13" s="23">
        <v>96.9</v>
      </c>
      <c r="N13" s="23">
        <v>113.9</v>
      </c>
      <c r="O13" s="23">
        <v>100.3</v>
      </c>
      <c r="P13" s="23">
        <v>115.7</v>
      </c>
      <c r="Q13" s="23">
        <v>98.5</v>
      </c>
      <c r="R13" s="23">
        <v>97</v>
      </c>
      <c r="S13" s="23">
        <v>98.3</v>
      </c>
      <c r="T13" s="23">
        <v>112.3</v>
      </c>
      <c r="U13" s="25">
        <v>117.5</v>
      </c>
    </row>
    <row r="14" spans="1:21" ht="30" customHeight="1" x14ac:dyDescent="0.45">
      <c r="A14" s="28">
        <f>第１表!A14</f>
        <v>5</v>
      </c>
      <c r="B14" s="49" t="str">
        <f>第１表!B14</f>
        <v>5</v>
      </c>
      <c r="C14" s="50"/>
      <c r="D14" s="22">
        <v>98.2</v>
      </c>
      <c r="E14" s="23">
        <v>100.3</v>
      </c>
      <c r="F14" s="23">
        <v>99.8</v>
      </c>
      <c r="G14" s="23">
        <v>103.8</v>
      </c>
      <c r="H14" s="27">
        <v>105.1</v>
      </c>
      <c r="I14" s="23">
        <v>95.7</v>
      </c>
      <c r="J14" s="23">
        <v>94.8</v>
      </c>
      <c r="K14" s="23">
        <v>96.7</v>
      </c>
      <c r="L14" s="27">
        <v>93.7</v>
      </c>
      <c r="M14" s="27">
        <v>99.5</v>
      </c>
      <c r="N14" s="27">
        <v>93.3</v>
      </c>
      <c r="O14" s="27">
        <v>98.8</v>
      </c>
      <c r="P14" s="27">
        <v>112.5</v>
      </c>
      <c r="Q14" s="27">
        <v>99.4</v>
      </c>
      <c r="R14" s="27">
        <v>97.3</v>
      </c>
      <c r="S14" s="27">
        <v>97.3</v>
      </c>
      <c r="T14" s="27">
        <v>110.6</v>
      </c>
      <c r="U14" s="27">
        <v>114</v>
      </c>
    </row>
    <row r="15" spans="1:21" ht="30" customHeight="1" x14ac:dyDescent="0.45">
      <c r="A15" s="28" t="str">
        <f>第１表!A15</f>
        <v>52</v>
      </c>
      <c r="B15" s="51" t="str">
        <f>第１表!B15</f>
        <v>令和5年</v>
      </c>
      <c r="C15" s="281">
        <f>第１表!C15</f>
        <v>5</v>
      </c>
      <c r="D15" s="30">
        <v>97.6</v>
      </c>
      <c r="E15" s="30">
        <v>92.4</v>
      </c>
      <c r="F15" s="30">
        <v>94</v>
      </c>
      <c r="G15" s="30">
        <v>100.7</v>
      </c>
      <c r="H15" s="30">
        <v>101.8</v>
      </c>
      <c r="I15" s="30">
        <v>91.1</v>
      </c>
      <c r="J15" s="30">
        <v>95</v>
      </c>
      <c r="K15" s="30">
        <v>95.7</v>
      </c>
      <c r="L15" s="30">
        <v>86.8</v>
      </c>
      <c r="M15" s="30">
        <v>96.6</v>
      </c>
      <c r="N15" s="30">
        <v>104.4</v>
      </c>
      <c r="O15" s="30">
        <v>99.6</v>
      </c>
      <c r="P15" s="30">
        <v>121.2</v>
      </c>
      <c r="Q15" s="30">
        <v>99.7</v>
      </c>
      <c r="R15" s="30">
        <v>95.7</v>
      </c>
      <c r="S15" s="30">
        <v>94</v>
      </c>
      <c r="T15" s="30">
        <v>111.9</v>
      </c>
      <c r="U15" s="30">
        <v>111</v>
      </c>
    </row>
    <row r="16" spans="1:21" ht="30" customHeight="1" x14ac:dyDescent="0.45">
      <c r="A16" s="28" t="str">
        <f>第１表!A16</f>
        <v>53</v>
      </c>
      <c r="B16" s="52" t="str">
        <f>第１表!B16</f>
        <v/>
      </c>
      <c r="C16" s="281">
        <f>第１表!C16</f>
        <v>6</v>
      </c>
      <c r="D16" s="31">
        <v>102.2</v>
      </c>
      <c r="E16" s="31">
        <v>103.3</v>
      </c>
      <c r="F16" s="31">
        <v>102.7</v>
      </c>
      <c r="G16" s="31">
        <v>108.8</v>
      </c>
      <c r="H16" s="31">
        <v>111.7</v>
      </c>
      <c r="I16" s="31">
        <v>97</v>
      </c>
      <c r="J16" s="31">
        <v>97.9</v>
      </c>
      <c r="K16" s="31">
        <v>101.6</v>
      </c>
      <c r="L16" s="31">
        <v>92.6</v>
      </c>
      <c r="M16" s="31">
        <v>109.7</v>
      </c>
      <c r="N16" s="31">
        <v>96.2</v>
      </c>
      <c r="O16" s="31">
        <v>106.9</v>
      </c>
      <c r="P16" s="31">
        <v>125.5</v>
      </c>
      <c r="Q16" s="31">
        <v>102.1</v>
      </c>
      <c r="R16" s="31">
        <v>100.8</v>
      </c>
      <c r="S16" s="31">
        <v>100.4</v>
      </c>
      <c r="T16" s="31">
        <v>106</v>
      </c>
      <c r="U16" s="31">
        <v>99.1</v>
      </c>
    </row>
    <row r="17" spans="1:21" ht="30" customHeight="1" x14ac:dyDescent="0.45">
      <c r="A17" s="28" t="str">
        <f>第１表!A17</f>
        <v>54</v>
      </c>
      <c r="B17" s="52" t="str">
        <f>第１表!B17</f>
        <v/>
      </c>
      <c r="C17" s="281">
        <f>第１表!C17</f>
        <v>7</v>
      </c>
      <c r="D17" s="31">
        <v>99.6</v>
      </c>
      <c r="E17" s="31">
        <v>101</v>
      </c>
      <c r="F17" s="31">
        <v>100.7</v>
      </c>
      <c r="G17" s="31">
        <v>99.9</v>
      </c>
      <c r="H17" s="31">
        <v>104.8</v>
      </c>
      <c r="I17" s="31">
        <v>97.4</v>
      </c>
      <c r="J17" s="31">
        <v>96.7</v>
      </c>
      <c r="K17" s="31">
        <v>95.8</v>
      </c>
      <c r="L17" s="31">
        <v>92.3</v>
      </c>
      <c r="M17" s="31">
        <v>102.2</v>
      </c>
      <c r="N17" s="31">
        <v>97.5</v>
      </c>
      <c r="O17" s="31">
        <v>101.6</v>
      </c>
      <c r="P17" s="31">
        <v>111.7</v>
      </c>
      <c r="Q17" s="31">
        <v>102.3</v>
      </c>
      <c r="R17" s="31">
        <v>97.4</v>
      </c>
      <c r="S17" s="31">
        <v>97</v>
      </c>
      <c r="T17" s="31">
        <v>115.5</v>
      </c>
      <c r="U17" s="31">
        <v>112.8</v>
      </c>
    </row>
    <row r="18" spans="1:21" ht="30" customHeight="1" x14ac:dyDescent="0.45">
      <c r="A18" s="28" t="str">
        <f>第１表!A18</f>
        <v>55</v>
      </c>
      <c r="B18" s="52" t="str">
        <f>第１表!B18</f>
        <v/>
      </c>
      <c r="C18" s="281">
        <f>第１表!C18</f>
        <v>8</v>
      </c>
      <c r="D18" s="31">
        <v>94.5</v>
      </c>
      <c r="E18" s="31">
        <v>93.1</v>
      </c>
      <c r="F18" s="31">
        <v>93.7</v>
      </c>
      <c r="G18" s="31">
        <v>119.6</v>
      </c>
      <c r="H18" s="31">
        <v>103.1</v>
      </c>
      <c r="I18" s="31">
        <v>89.8</v>
      </c>
      <c r="J18" s="31">
        <v>93.2</v>
      </c>
      <c r="K18" s="31">
        <v>105.6</v>
      </c>
      <c r="L18" s="31">
        <v>101.1</v>
      </c>
      <c r="M18" s="31">
        <v>94.8</v>
      </c>
      <c r="N18" s="31">
        <v>94.3</v>
      </c>
      <c r="O18" s="31">
        <v>109.3</v>
      </c>
      <c r="P18" s="31">
        <v>79.900000000000006</v>
      </c>
      <c r="Q18" s="31">
        <v>99.4</v>
      </c>
      <c r="R18" s="31">
        <v>96.3</v>
      </c>
      <c r="S18" s="31">
        <v>98.8</v>
      </c>
      <c r="T18" s="31">
        <v>103.6</v>
      </c>
      <c r="U18" s="31">
        <v>107.3</v>
      </c>
    </row>
    <row r="19" spans="1:21" ht="30" customHeight="1" x14ac:dyDescent="0.45">
      <c r="A19" s="28" t="str">
        <f>第１表!A19</f>
        <v>56</v>
      </c>
      <c r="B19" s="52" t="str">
        <f>第１表!B19</f>
        <v/>
      </c>
      <c r="C19" s="281">
        <f>第１表!C19</f>
        <v>9</v>
      </c>
      <c r="D19" s="31">
        <v>98.5</v>
      </c>
      <c r="E19" s="31">
        <v>106.4</v>
      </c>
      <c r="F19" s="31">
        <v>102</v>
      </c>
      <c r="G19" s="31">
        <v>101.7</v>
      </c>
      <c r="H19" s="31">
        <v>103.8</v>
      </c>
      <c r="I19" s="31">
        <v>98.6</v>
      </c>
      <c r="J19" s="31">
        <v>91.4</v>
      </c>
      <c r="K19" s="31">
        <v>96.2</v>
      </c>
      <c r="L19" s="31">
        <v>95.6</v>
      </c>
      <c r="M19" s="31">
        <v>93.5</v>
      </c>
      <c r="N19" s="31">
        <v>84.9</v>
      </c>
      <c r="O19" s="31">
        <v>106.7</v>
      </c>
      <c r="P19" s="31">
        <v>119.1</v>
      </c>
      <c r="Q19" s="31">
        <v>98.8</v>
      </c>
      <c r="R19" s="31">
        <v>96.9</v>
      </c>
      <c r="S19" s="31">
        <v>99.5</v>
      </c>
      <c r="T19" s="31">
        <v>111.9</v>
      </c>
      <c r="U19" s="31">
        <v>111</v>
      </c>
    </row>
    <row r="20" spans="1:21" ht="30" customHeight="1" x14ac:dyDescent="0.45">
      <c r="A20" s="28" t="str">
        <f>第１表!A20</f>
        <v>57</v>
      </c>
      <c r="B20" s="52" t="str">
        <f>第１表!B20</f>
        <v/>
      </c>
      <c r="C20" s="281">
        <f>第１表!C20</f>
        <v>10</v>
      </c>
      <c r="D20" s="31">
        <v>99</v>
      </c>
      <c r="E20" s="31">
        <v>105.6</v>
      </c>
      <c r="F20" s="31">
        <v>101.4</v>
      </c>
      <c r="G20" s="31">
        <v>105.2</v>
      </c>
      <c r="H20" s="31">
        <v>105.5</v>
      </c>
      <c r="I20" s="31">
        <v>98.4</v>
      </c>
      <c r="J20" s="31">
        <v>93.7</v>
      </c>
      <c r="K20" s="31">
        <v>99.1</v>
      </c>
      <c r="L20" s="31">
        <v>99.5</v>
      </c>
      <c r="M20" s="31">
        <v>102.8</v>
      </c>
      <c r="N20" s="31">
        <v>91.8</v>
      </c>
      <c r="O20" s="31">
        <v>102.9</v>
      </c>
      <c r="P20" s="31">
        <v>115.7</v>
      </c>
      <c r="Q20" s="31">
        <v>99.1</v>
      </c>
      <c r="R20" s="31">
        <v>97.3</v>
      </c>
      <c r="S20" s="31">
        <v>100.2</v>
      </c>
      <c r="T20" s="31">
        <v>111.9</v>
      </c>
      <c r="U20" s="31">
        <v>111.9</v>
      </c>
    </row>
    <row r="21" spans="1:21" ht="30" customHeight="1" x14ac:dyDescent="0.45">
      <c r="A21" s="28" t="str">
        <f>第１表!A21</f>
        <v>58</v>
      </c>
      <c r="B21" s="52" t="str">
        <f>第１表!B21</f>
        <v/>
      </c>
      <c r="C21" s="281">
        <f>第１表!C21</f>
        <v>11</v>
      </c>
      <c r="D21" s="31">
        <v>99</v>
      </c>
      <c r="E21" s="31">
        <v>103.3</v>
      </c>
      <c r="F21" s="31">
        <v>102.1</v>
      </c>
      <c r="G21" s="31">
        <v>104.2</v>
      </c>
      <c r="H21" s="31">
        <v>107.7</v>
      </c>
      <c r="I21" s="31">
        <v>102.6</v>
      </c>
      <c r="J21" s="31">
        <v>93.6</v>
      </c>
      <c r="K21" s="31">
        <v>94.8</v>
      </c>
      <c r="L21" s="31">
        <v>98.4</v>
      </c>
      <c r="M21" s="31">
        <v>97.2</v>
      </c>
      <c r="N21" s="31">
        <v>85.2</v>
      </c>
      <c r="O21" s="31">
        <v>101.2</v>
      </c>
      <c r="P21" s="31">
        <v>115.1</v>
      </c>
      <c r="Q21" s="31">
        <v>100.8</v>
      </c>
      <c r="R21" s="31">
        <v>98.3</v>
      </c>
      <c r="S21" s="31">
        <v>99</v>
      </c>
      <c r="T21" s="31">
        <v>109.5</v>
      </c>
      <c r="U21" s="31">
        <v>121.1</v>
      </c>
    </row>
    <row r="22" spans="1:21" ht="30" customHeight="1" x14ac:dyDescent="0.45">
      <c r="A22" s="28" t="str">
        <f>第１表!A22</f>
        <v>59</v>
      </c>
      <c r="B22" s="52" t="str">
        <f>第１表!B22</f>
        <v/>
      </c>
      <c r="C22" s="281">
        <f>第１表!C22</f>
        <v>12</v>
      </c>
      <c r="D22" s="31">
        <v>98.3</v>
      </c>
      <c r="E22" s="31">
        <v>101.7</v>
      </c>
      <c r="F22" s="31">
        <v>102.4</v>
      </c>
      <c r="G22" s="31">
        <v>101.1</v>
      </c>
      <c r="H22" s="31">
        <v>104.9</v>
      </c>
      <c r="I22" s="31">
        <v>106.4</v>
      </c>
      <c r="J22" s="31">
        <v>93.5</v>
      </c>
      <c r="K22" s="31">
        <v>97.9</v>
      </c>
      <c r="L22" s="31">
        <v>96.1</v>
      </c>
      <c r="M22" s="31">
        <v>97.6</v>
      </c>
      <c r="N22" s="31">
        <v>86.5</v>
      </c>
      <c r="O22" s="31">
        <v>93.5</v>
      </c>
      <c r="P22" s="31">
        <v>103.8</v>
      </c>
      <c r="Q22" s="31">
        <v>102</v>
      </c>
      <c r="R22" s="31">
        <v>100.3</v>
      </c>
      <c r="S22" s="31">
        <v>96.5</v>
      </c>
      <c r="T22" s="31">
        <v>113.1</v>
      </c>
      <c r="U22" s="31">
        <v>119.3</v>
      </c>
    </row>
    <row r="23" spans="1:21" ht="30" customHeight="1" x14ac:dyDescent="0.45">
      <c r="A23" s="28" t="str">
        <f>第１表!A23</f>
        <v>510</v>
      </c>
      <c r="B23" s="52" t="str">
        <f>第１表!B23</f>
        <v>令和6年</v>
      </c>
      <c r="C23" s="281">
        <f>第１表!C23</f>
        <v>1</v>
      </c>
      <c r="D23" s="31">
        <v>92.7</v>
      </c>
      <c r="E23" s="31">
        <v>89</v>
      </c>
      <c r="F23" s="31">
        <v>91.3</v>
      </c>
      <c r="G23" s="31">
        <v>97.5</v>
      </c>
      <c r="H23" s="31">
        <v>99.9</v>
      </c>
      <c r="I23" s="31">
        <v>92.3</v>
      </c>
      <c r="J23" s="31">
        <v>93.7</v>
      </c>
      <c r="K23" s="31">
        <v>91</v>
      </c>
      <c r="L23" s="31">
        <v>117.1</v>
      </c>
      <c r="M23" s="31">
        <v>84.2</v>
      </c>
      <c r="N23" s="31">
        <v>89.5</v>
      </c>
      <c r="O23" s="31">
        <v>108.8</v>
      </c>
      <c r="P23" s="31">
        <v>93.4</v>
      </c>
      <c r="Q23" s="31">
        <v>96.8</v>
      </c>
      <c r="R23" s="31">
        <v>88.4</v>
      </c>
      <c r="S23" s="31">
        <v>90.7</v>
      </c>
      <c r="T23" s="31">
        <v>101.2</v>
      </c>
      <c r="U23" s="31">
        <v>108.3</v>
      </c>
    </row>
    <row r="24" spans="1:21" ht="30" customHeight="1" x14ac:dyDescent="0.45">
      <c r="A24" s="28" t="str">
        <f>第１表!A24</f>
        <v>511</v>
      </c>
      <c r="B24" s="52" t="str">
        <f>第１表!B24</f>
        <v/>
      </c>
      <c r="C24" s="281">
        <f>第１表!C24</f>
        <v>2</v>
      </c>
      <c r="D24" s="31">
        <v>97.2</v>
      </c>
      <c r="E24" s="31">
        <v>100.7</v>
      </c>
      <c r="F24" s="31">
        <v>100.4</v>
      </c>
      <c r="G24" s="31">
        <v>95.9</v>
      </c>
      <c r="H24" s="31">
        <v>103.4</v>
      </c>
      <c r="I24" s="31">
        <v>104.3</v>
      </c>
      <c r="J24" s="31">
        <v>97.4</v>
      </c>
      <c r="K24" s="31">
        <v>89.4</v>
      </c>
      <c r="L24" s="31">
        <v>107.4</v>
      </c>
      <c r="M24" s="31">
        <v>101.1</v>
      </c>
      <c r="N24" s="31">
        <v>89</v>
      </c>
      <c r="O24" s="31">
        <v>107.4</v>
      </c>
      <c r="P24" s="31">
        <v>99.8</v>
      </c>
      <c r="Q24" s="31">
        <v>97.1</v>
      </c>
      <c r="R24" s="31">
        <v>92.7</v>
      </c>
      <c r="S24" s="31">
        <v>91.9</v>
      </c>
      <c r="T24" s="31">
        <v>110.7</v>
      </c>
      <c r="U24" s="31">
        <v>111.9</v>
      </c>
    </row>
    <row r="25" spans="1:21" ht="30" customHeight="1" x14ac:dyDescent="0.45">
      <c r="A25" s="28" t="str">
        <f>第１表!A25</f>
        <v>512</v>
      </c>
      <c r="B25" s="52" t="str">
        <f>第１表!B25</f>
        <v/>
      </c>
      <c r="C25" s="281">
        <f>第１表!C25</f>
        <v>3</v>
      </c>
      <c r="D25" s="31">
        <v>98.4</v>
      </c>
      <c r="E25" s="31">
        <v>99.3</v>
      </c>
      <c r="F25" s="31">
        <v>100.6</v>
      </c>
      <c r="G25" s="31">
        <v>96.6</v>
      </c>
      <c r="H25" s="31">
        <v>107.1</v>
      </c>
      <c r="I25" s="31">
        <v>100.7</v>
      </c>
      <c r="J25" s="31">
        <v>99</v>
      </c>
      <c r="K25" s="31">
        <v>100.3</v>
      </c>
      <c r="L25" s="31">
        <v>115.7</v>
      </c>
      <c r="M25" s="31">
        <v>91.1</v>
      </c>
      <c r="N25" s="31">
        <v>92.7</v>
      </c>
      <c r="O25" s="31">
        <v>108.6</v>
      </c>
      <c r="P25" s="31">
        <v>101.1</v>
      </c>
      <c r="Q25" s="31">
        <v>99.2</v>
      </c>
      <c r="R25" s="31">
        <v>96.4</v>
      </c>
      <c r="S25" s="31">
        <v>94.5</v>
      </c>
      <c r="T25" s="31">
        <v>113.1</v>
      </c>
      <c r="U25" s="31">
        <v>109.2</v>
      </c>
    </row>
    <row r="26" spans="1:21" ht="30" customHeight="1" x14ac:dyDescent="0.45">
      <c r="A26" s="28" t="str">
        <f>第１表!A26</f>
        <v>61</v>
      </c>
      <c r="B26" s="52" t="str">
        <f>第１表!B26</f>
        <v/>
      </c>
      <c r="C26" s="281">
        <f>第１表!C26</f>
        <v>4</v>
      </c>
      <c r="D26" s="31">
        <v>102.6</v>
      </c>
      <c r="E26" s="31">
        <v>103.1</v>
      </c>
      <c r="F26" s="31">
        <v>106.2</v>
      </c>
      <c r="G26" s="31">
        <v>105.4</v>
      </c>
      <c r="H26" s="31">
        <v>107.1</v>
      </c>
      <c r="I26" s="31">
        <v>93.4</v>
      </c>
      <c r="J26" s="31">
        <v>105.7</v>
      </c>
      <c r="K26" s="31">
        <v>103.2</v>
      </c>
      <c r="L26" s="31">
        <v>116.2</v>
      </c>
      <c r="M26" s="31">
        <v>96</v>
      </c>
      <c r="N26" s="31">
        <v>92.6</v>
      </c>
      <c r="O26" s="31">
        <v>111.4</v>
      </c>
      <c r="P26" s="31">
        <v>117.3</v>
      </c>
      <c r="Q26" s="31">
        <v>102.2</v>
      </c>
      <c r="R26" s="31">
        <v>101.4</v>
      </c>
      <c r="S26" s="31">
        <v>94.8</v>
      </c>
      <c r="T26" s="31">
        <v>113.1</v>
      </c>
      <c r="U26" s="31">
        <v>122.9</v>
      </c>
    </row>
    <row r="27" spans="1:21" ht="30" customHeight="1" x14ac:dyDescent="0.45">
      <c r="A27" s="28" t="str">
        <f>第１表!A27</f>
        <v>62</v>
      </c>
      <c r="B27" s="53" t="str">
        <f>第１表!B27</f>
        <v/>
      </c>
      <c r="C27" s="282">
        <f>第１表!C27</f>
        <v>5</v>
      </c>
      <c r="D27" s="33">
        <v>98.1</v>
      </c>
      <c r="E27" s="33">
        <v>96</v>
      </c>
      <c r="F27" s="33">
        <v>98.3</v>
      </c>
      <c r="G27" s="33">
        <v>105</v>
      </c>
      <c r="H27" s="33">
        <v>101.9</v>
      </c>
      <c r="I27" s="33">
        <v>90.5</v>
      </c>
      <c r="J27" s="33">
        <v>97.6</v>
      </c>
      <c r="K27" s="33">
        <v>105.6</v>
      </c>
      <c r="L27" s="33">
        <v>113.2</v>
      </c>
      <c r="M27" s="33">
        <v>93.9</v>
      </c>
      <c r="N27" s="33">
        <v>90.2</v>
      </c>
      <c r="O27" s="33">
        <v>114.8</v>
      </c>
      <c r="P27" s="33">
        <v>112</v>
      </c>
      <c r="Q27" s="33">
        <v>100</v>
      </c>
      <c r="R27" s="33">
        <v>98.2</v>
      </c>
      <c r="S27" s="33">
        <v>93.6</v>
      </c>
      <c r="T27" s="33">
        <v>102.4</v>
      </c>
      <c r="U27" s="33">
        <v>102.8</v>
      </c>
    </row>
    <row r="28" spans="1:21" ht="18" customHeight="1" x14ac:dyDescent="0.45">
      <c r="A28" s="11"/>
      <c r="B28" s="34"/>
      <c r="C28" s="34"/>
      <c r="D28" s="34"/>
      <c r="E28" s="34"/>
      <c r="F28" s="34"/>
      <c r="G28" s="34"/>
      <c r="H28" s="34"/>
      <c r="I28" s="34"/>
      <c r="J28" s="34"/>
      <c r="K28" s="34"/>
      <c r="L28" s="34"/>
      <c r="M28" s="34"/>
      <c r="N28" s="34"/>
      <c r="O28" s="34"/>
      <c r="P28" s="34"/>
      <c r="Q28" s="34"/>
      <c r="R28" s="34"/>
      <c r="S28" s="34"/>
      <c r="T28" s="34"/>
      <c r="U28" s="34"/>
    </row>
    <row r="29" spans="1:21" ht="24" customHeight="1" x14ac:dyDescent="0.45">
      <c r="A29" s="11"/>
      <c r="B29" s="34"/>
      <c r="C29" s="34"/>
      <c r="D29" s="34"/>
      <c r="E29" s="34"/>
      <c r="F29" s="34"/>
      <c r="G29" s="34"/>
      <c r="H29" s="34"/>
      <c r="I29" s="34"/>
      <c r="J29" s="34"/>
      <c r="K29" s="34"/>
      <c r="L29" s="34"/>
      <c r="M29" s="34"/>
      <c r="N29" s="34"/>
      <c r="O29" s="34"/>
      <c r="P29" s="34"/>
      <c r="Q29" s="34"/>
      <c r="R29" s="34"/>
      <c r="S29" s="34"/>
      <c r="T29" s="34"/>
      <c r="U29" s="34"/>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令和２年＝１００</v>
      </c>
    </row>
    <row r="32" spans="1:21" ht="24" customHeight="1" x14ac:dyDescent="0.45">
      <c r="A32" s="11"/>
      <c r="B32" s="12"/>
      <c r="C32" s="13"/>
      <c r="D32" s="288" t="s">
        <v>84</v>
      </c>
      <c r="E32" s="289"/>
      <c r="F32" s="289"/>
      <c r="G32" s="289"/>
      <c r="H32" s="289"/>
      <c r="I32" s="289"/>
      <c r="J32" s="289"/>
      <c r="K32" s="289"/>
      <c r="L32" s="289"/>
      <c r="M32" s="289"/>
      <c r="N32" s="289"/>
      <c r="O32" s="289"/>
      <c r="P32" s="289"/>
      <c r="Q32" s="289"/>
      <c r="R32" s="289"/>
      <c r="S32" s="289"/>
      <c r="T32" s="54" t="s">
        <v>85</v>
      </c>
      <c r="U32" s="55"/>
    </row>
    <row r="33" spans="1:21" ht="18" customHeight="1" x14ac:dyDescent="0.45">
      <c r="A33" s="11"/>
      <c r="B33" s="17"/>
      <c r="C33" s="264"/>
      <c r="D33" s="290"/>
      <c r="E33" s="291"/>
      <c r="F33" s="291"/>
      <c r="G33" s="291"/>
      <c r="H33" s="291"/>
      <c r="I33" s="291"/>
      <c r="J33" s="291"/>
      <c r="K33" s="291"/>
      <c r="L33" s="291"/>
      <c r="M33" s="291"/>
      <c r="N33" s="291"/>
      <c r="O33" s="291"/>
      <c r="P33" s="291"/>
      <c r="Q33" s="291"/>
      <c r="R33" s="291"/>
      <c r="S33" s="291"/>
      <c r="T33" s="56" t="s">
        <v>86</v>
      </c>
      <c r="U33" s="57"/>
    </row>
    <row r="34" spans="1:21"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c r="T34" s="275" t="s">
        <v>82</v>
      </c>
      <c r="U34" s="276" t="s">
        <v>87</v>
      </c>
    </row>
    <row r="35" spans="1:21" ht="30" customHeight="1" x14ac:dyDescent="0.45">
      <c r="A35" s="37">
        <f>第１表!A35</f>
        <v>29</v>
      </c>
      <c r="B35" s="294" t="str">
        <f>B8</f>
        <v>平成29年平均</v>
      </c>
      <c r="C35" s="295"/>
      <c r="D35" s="22">
        <v>102.5</v>
      </c>
      <c r="E35" s="23">
        <v>105.5</v>
      </c>
      <c r="F35" s="23">
        <v>106.6</v>
      </c>
      <c r="G35" s="23">
        <v>98.2</v>
      </c>
      <c r="H35" s="23">
        <v>113.8</v>
      </c>
      <c r="I35" s="23">
        <v>102.2</v>
      </c>
      <c r="J35" s="23">
        <v>107.2</v>
      </c>
      <c r="K35" s="23">
        <v>104.2</v>
      </c>
      <c r="L35" s="23">
        <v>102.9</v>
      </c>
      <c r="M35" s="23">
        <v>101.8</v>
      </c>
      <c r="N35" s="23">
        <v>113.1</v>
      </c>
      <c r="O35" s="23">
        <v>107</v>
      </c>
      <c r="P35" s="23">
        <v>109.4</v>
      </c>
      <c r="Q35" s="23">
        <v>90</v>
      </c>
      <c r="R35" s="23">
        <v>97.3</v>
      </c>
      <c r="S35" s="23">
        <v>109.9</v>
      </c>
      <c r="T35" s="23">
        <v>131.4</v>
      </c>
      <c r="U35" s="38">
        <v>135.6</v>
      </c>
    </row>
    <row r="36" spans="1:21" ht="30" customHeight="1" x14ac:dyDescent="0.45">
      <c r="A36" s="37">
        <f>第１表!A36</f>
        <v>30</v>
      </c>
      <c r="B36" s="47" t="str">
        <f>第１表!B36</f>
        <v>30</v>
      </c>
      <c r="C36" s="268"/>
      <c r="D36" s="22">
        <v>101.7</v>
      </c>
      <c r="E36" s="23">
        <v>99.6</v>
      </c>
      <c r="F36" s="23">
        <v>105.7</v>
      </c>
      <c r="G36" s="23">
        <v>104</v>
      </c>
      <c r="H36" s="23">
        <v>112.9</v>
      </c>
      <c r="I36" s="23">
        <v>101.2</v>
      </c>
      <c r="J36" s="23">
        <v>99.4</v>
      </c>
      <c r="K36" s="23">
        <v>101.7</v>
      </c>
      <c r="L36" s="23">
        <v>98.5</v>
      </c>
      <c r="M36" s="23">
        <v>106</v>
      </c>
      <c r="N36" s="23">
        <v>101.2</v>
      </c>
      <c r="O36" s="23">
        <v>102.1</v>
      </c>
      <c r="P36" s="23">
        <v>110</v>
      </c>
      <c r="Q36" s="23">
        <v>95.5</v>
      </c>
      <c r="R36" s="23">
        <v>98.8</v>
      </c>
      <c r="S36" s="23">
        <v>107.3</v>
      </c>
      <c r="T36" s="23">
        <v>120.7</v>
      </c>
      <c r="U36" s="38">
        <v>133.5</v>
      </c>
    </row>
    <row r="37" spans="1:21" ht="30" customHeight="1" x14ac:dyDescent="0.45">
      <c r="A37" s="37">
        <f>第１表!A37</f>
        <v>1</v>
      </c>
      <c r="B37" s="47" t="str">
        <f>第１表!B37</f>
        <v>令和元</v>
      </c>
      <c r="C37" s="268"/>
      <c r="D37" s="22">
        <v>101.2</v>
      </c>
      <c r="E37" s="23">
        <v>97.6</v>
      </c>
      <c r="F37" s="23">
        <v>102.8</v>
      </c>
      <c r="G37" s="23">
        <v>100.2</v>
      </c>
      <c r="H37" s="23">
        <v>101.4</v>
      </c>
      <c r="I37" s="23">
        <v>99.3</v>
      </c>
      <c r="J37" s="23">
        <v>98.6</v>
      </c>
      <c r="K37" s="23">
        <v>91.8</v>
      </c>
      <c r="L37" s="23">
        <v>102.3</v>
      </c>
      <c r="M37" s="23">
        <v>103.6</v>
      </c>
      <c r="N37" s="23">
        <v>115.8</v>
      </c>
      <c r="O37" s="23">
        <v>90.7</v>
      </c>
      <c r="P37" s="23">
        <v>104.1</v>
      </c>
      <c r="Q37" s="23">
        <v>100.2</v>
      </c>
      <c r="R37" s="23">
        <v>95.2</v>
      </c>
      <c r="S37" s="23">
        <v>103.7</v>
      </c>
      <c r="T37" s="23">
        <v>110.8</v>
      </c>
      <c r="U37" s="38">
        <v>113.7</v>
      </c>
    </row>
    <row r="38" spans="1:21" ht="30" customHeight="1" x14ac:dyDescent="0.45">
      <c r="A38" s="37">
        <f>第１表!A38</f>
        <v>2</v>
      </c>
      <c r="B38" s="47" t="str">
        <f>第１表!B38</f>
        <v>2</v>
      </c>
      <c r="C38" s="268"/>
      <c r="D38" s="22">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23">
        <v>100</v>
      </c>
      <c r="T38" s="23">
        <v>100</v>
      </c>
      <c r="U38" s="38">
        <v>100</v>
      </c>
    </row>
    <row r="39" spans="1:21" ht="30" customHeight="1" x14ac:dyDescent="0.45">
      <c r="A39" s="37">
        <f>第１表!A39</f>
        <v>3</v>
      </c>
      <c r="B39" s="47" t="str">
        <f>第１表!B39</f>
        <v>3</v>
      </c>
      <c r="C39" s="268"/>
      <c r="D39" s="22">
        <v>100.7</v>
      </c>
      <c r="E39" s="23">
        <v>104.8</v>
      </c>
      <c r="F39" s="23">
        <v>102.2</v>
      </c>
      <c r="G39" s="23">
        <v>95.2</v>
      </c>
      <c r="H39" s="23">
        <v>103.3</v>
      </c>
      <c r="I39" s="23">
        <v>100</v>
      </c>
      <c r="J39" s="23">
        <v>103.2</v>
      </c>
      <c r="K39" s="23">
        <v>99.4</v>
      </c>
      <c r="L39" s="23">
        <v>94.6</v>
      </c>
      <c r="M39" s="23">
        <v>101.7</v>
      </c>
      <c r="N39" s="23">
        <v>88</v>
      </c>
      <c r="O39" s="23">
        <v>114.2</v>
      </c>
      <c r="P39" s="23">
        <v>110.7</v>
      </c>
      <c r="Q39" s="23">
        <v>95.8</v>
      </c>
      <c r="R39" s="23">
        <v>100.7</v>
      </c>
      <c r="S39" s="23">
        <v>101.4</v>
      </c>
      <c r="T39" s="23">
        <v>116</v>
      </c>
      <c r="U39" s="38">
        <v>122.9</v>
      </c>
    </row>
    <row r="40" spans="1:21" ht="30" customHeight="1" x14ac:dyDescent="0.45">
      <c r="A40" s="37">
        <f>第１表!A40</f>
        <v>4</v>
      </c>
      <c r="B40" s="48" t="str">
        <f>第１表!B40</f>
        <v>4</v>
      </c>
      <c r="C40" s="268"/>
      <c r="D40" s="22">
        <v>100</v>
      </c>
      <c r="E40" s="39">
        <v>104.6</v>
      </c>
      <c r="F40" s="24">
        <v>100.3</v>
      </c>
      <c r="G40" s="24">
        <v>94.2</v>
      </c>
      <c r="H40" s="24">
        <v>100.3</v>
      </c>
      <c r="I40" s="24">
        <v>104</v>
      </c>
      <c r="J40" s="24">
        <v>94.2</v>
      </c>
      <c r="K40" s="24">
        <v>105.1</v>
      </c>
      <c r="L40" s="24">
        <v>96.9</v>
      </c>
      <c r="M40" s="24">
        <v>102.7</v>
      </c>
      <c r="N40" s="24">
        <v>93.4</v>
      </c>
      <c r="O40" s="24">
        <v>91.3</v>
      </c>
      <c r="P40" s="24">
        <v>124.9</v>
      </c>
      <c r="Q40" s="24">
        <v>94.8</v>
      </c>
      <c r="R40" s="24">
        <v>100.6</v>
      </c>
      <c r="S40" s="24">
        <v>103.2</v>
      </c>
      <c r="T40" s="24">
        <v>133.69999999999999</v>
      </c>
      <c r="U40" s="24">
        <v>119.4</v>
      </c>
    </row>
    <row r="41" spans="1:21" ht="30" customHeight="1" x14ac:dyDescent="0.45">
      <c r="A41" s="37">
        <f>第１表!A41</f>
        <v>5</v>
      </c>
      <c r="B41" s="49" t="str">
        <f>第１表!B41</f>
        <v>5</v>
      </c>
      <c r="C41" s="50"/>
      <c r="D41" s="40">
        <v>99.2</v>
      </c>
      <c r="E41" s="40">
        <v>101.1</v>
      </c>
      <c r="F41" s="40">
        <v>99.8</v>
      </c>
      <c r="G41" s="40">
        <v>104.2</v>
      </c>
      <c r="H41" s="40">
        <v>104.7</v>
      </c>
      <c r="I41" s="40">
        <v>96.9</v>
      </c>
      <c r="J41" s="40">
        <v>93.5</v>
      </c>
      <c r="K41" s="40" t="s">
        <v>167</v>
      </c>
      <c r="L41" s="40">
        <v>104.8</v>
      </c>
      <c r="M41" s="40">
        <v>103.8</v>
      </c>
      <c r="N41" s="40">
        <v>96.2</v>
      </c>
      <c r="O41" s="40">
        <v>110.9</v>
      </c>
      <c r="P41" s="40">
        <v>120.8</v>
      </c>
      <c r="Q41" s="40">
        <v>95.1</v>
      </c>
      <c r="R41" s="40">
        <v>97.2</v>
      </c>
      <c r="S41" s="40">
        <v>101.4</v>
      </c>
      <c r="T41" s="40">
        <v>117.5</v>
      </c>
      <c r="U41" s="40">
        <v>108.6</v>
      </c>
    </row>
    <row r="42" spans="1:21" ht="30" customHeight="1" x14ac:dyDescent="0.45">
      <c r="A42" s="37" t="str">
        <f>第１表!A42</f>
        <v>52</v>
      </c>
      <c r="B42" s="51" t="str">
        <f>第１表!B42</f>
        <v>令和5年</v>
      </c>
      <c r="C42" s="281">
        <f>第１表!C42</f>
        <v>5</v>
      </c>
      <c r="D42" s="42">
        <v>98.3</v>
      </c>
      <c r="E42" s="30">
        <v>93.2</v>
      </c>
      <c r="F42" s="30">
        <v>93.8</v>
      </c>
      <c r="G42" s="30">
        <v>101.6</v>
      </c>
      <c r="H42" s="30">
        <v>102</v>
      </c>
      <c r="I42" s="30">
        <v>93</v>
      </c>
      <c r="J42" s="30">
        <v>94</v>
      </c>
      <c r="K42" s="30" t="s">
        <v>96</v>
      </c>
      <c r="L42" s="30">
        <v>110.5</v>
      </c>
      <c r="M42" s="30">
        <v>102.5</v>
      </c>
      <c r="N42" s="30">
        <v>98.3</v>
      </c>
      <c r="O42" s="30">
        <v>123.1</v>
      </c>
      <c r="P42" s="30">
        <v>129</v>
      </c>
      <c r="Q42" s="30">
        <v>95.5</v>
      </c>
      <c r="R42" s="30">
        <v>97.4</v>
      </c>
      <c r="S42" s="30">
        <v>98.5</v>
      </c>
      <c r="T42" s="30">
        <v>118.7</v>
      </c>
      <c r="U42" s="30">
        <v>102.5</v>
      </c>
    </row>
    <row r="43" spans="1:21" ht="30" customHeight="1" x14ac:dyDescent="0.45">
      <c r="A43" s="37" t="str">
        <f>第１表!A43</f>
        <v>53</v>
      </c>
      <c r="B43" s="52" t="str">
        <f>第１表!B43</f>
        <v/>
      </c>
      <c r="C43" s="281">
        <f>第１表!C43</f>
        <v>6</v>
      </c>
      <c r="D43" s="31">
        <v>103.3</v>
      </c>
      <c r="E43" s="31">
        <v>103.8</v>
      </c>
      <c r="F43" s="31">
        <v>103</v>
      </c>
      <c r="G43" s="31">
        <v>108.8</v>
      </c>
      <c r="H43" s="31">
        <v>110.5</v>
      </c>
      <c r="I43" s="31">
        <v>97.7</v>
      </c>
      <c r="J43" s="31">
        <v>95.5</v>
      </c>
      <c r="K43" s="31">
        <v>107.8</v>
      </c>
      <c r="L43" s="31">
        <v>110</v>
      </c>
      <c r="M43" s="31">
        <v>114.6</v>
      </c>
      <c r="N43" s="31">
        <v>98.7</v>
      </c>
      <c r="O43" s="31">
        <v>115.4</v>
      </c>
      <c r="P43" s="31">
        <v>139.1</v>
      </c>
      <c r="Q43" s="31">
        <v>98.2</v>
      </c>
      <c r="R43" s="31">
        <v>100.8</v>
      </c>
      <c r="S43" s="31">
        <v>103.5</v>
      </c>
      <c r="T43" s="31">
        <v>117.6</v>
      </c>
      <c r="U43" s="31">
        <v>98.4</v>
      </c>
    </row>
    <row r="44" spans="1:21" ht="30" customHeight="1" x14ac:dyDescent="0.45">
      <c r="A44" s="37" t="str">
        <f>第１表!A44</f>
        <v>54</v>
      </c>
      <c r="B44" s="52" t="str">
        <f>第１表!B44</f>
        <v/>
      </c>
      <c r="C44" s="281">
        <f>第１表!C44</f>
        <v>7</v>
      </c>
      <c r="D44" s="31">
        <v>99.7</v>
      </c>
      <c r="E44" s="31">
        <v>104.6</v>
      </c>
      <c r="F44" s="31">
        <v>100.6</v>
      </c>
      <c r="G44" s="31">
        <v>99.9</v>
      </c>
      <c r="H44" s="31">
        <v>103</v>
      </c>
      <c r="I44" s="31">
        <v>100.5</v>
      </c>
      <c r="J44" s="31">
        <v>94.1</v>
      </c>
      <c r="K44" s="31" t="s">
        <v>167</v>
      </c>
      <c r="L44" s="31">
        <v>107.4</v>
      </c>
      <c r="M44" s="31">
        <v>105.4</v>
      </c>
      <c r="N44" s="31">
        <v>98.1</v>
      </c>
      <c r="O44" s="31">
        <v>110.7</v>
      </c>
      <c r="P44" s="31">
        <v>119.6</v>
      </c>
      <c r="Q44" s="31">
        <v>95.1</v>
      </c>
      <c r="R44" s="31">
        <v>98.9</v>
      </c>
      <c r="S44" s="31">
        <v>102.1</v>
      </c>
      <c r="T44" s="31">
        <v>119.8</v>
      </c>
      <c r="U44" s="31">
        <v>109</v>
      </c>
    </row>
    <row r="45" spans="1:21" ht="30" customHeight="1" x14ac:dyDescent="0.45">
      <c r="A45" s="37" t="str">
        <f>第１表!A45</f>
        <v>55</v>
      </c>
      <c r="B45" s="52" t="str">
        <f>第１表!B45</f>
        <v/>
      </c>
      <c r="C45" s="281">
        <f>第１表!C45</f>
        <v>8</v>
      </c>
      <c r="D45" s="31">
        <v>95.6</v>
      </c>
      <c r="E45" s="31">
        <v>97.6</v>
      </c>
      <c r="F45" s="31">
        <v>94.6</v>
      </c>
      <c r="G45" s="31">
        <v>119.6</v>
      </c>
      <c r="H45" s="31">
        <v>104.6</v>
      </c>
      <c r="I45" s="31">
        <v>92.1</v>
      </c>
      <c r="J45" s="31">
        <v>93.8</v>
      </c>
      <c r="K45" s="31" t="s">
        <v>96</v>
      </c>
      <c r="L45" s="31">
        <v>108.2</v>
      </c>
      <c r="M45" s="31">
        <v>94.6</v>
      </c>
      <c r="N45" s="31">
        <v>97.9</v>
      </c>
      <c r="O45" s="31">
        <v>111.2</v>
      </c>
      <c r="P45" s="31">
        <v>87.4</v>
      </c>
      <c r="Q45" s="31">
        <v>95.9</v>
      </c>
      <c r="R45" s="31">
        <v>93.6</v>
      </c>
      <c r="S45" s="31">
        <v>102</v>
      </c>
      <c r="T45" s="31">
        <v>106.6</v>
      </c>
      <c r="U45" s="31">
        <v>104.9</v>
      </c>
    </row>
    <row r="46" spans="1:21" ht="30" customHeight="1" x14ac:dyDescent="0.45">
      <c r="A46" s="37" t="str">
        <f>第１表!A46</f>
        <v>56</v>
      </c>
      <c r="B46" s="52" t="str">
        <f>第１表!B46</f>
        <v/>
      </c>
      <c r="C46" s="281">
        <f>第１表!C46</f>
        <v>9</v>
      </c>
      <c r="D46" s="31">
        <v>99.2</v>
      </c>
      <c r="E46" s="31">
        <v>103.6</v>
      </c>
      <c r="F46" s="31">
        <v>101.9</v>
      </c>
      <c r="G46" s="31">
        <v>101.7</v>
      </c>
      <c r="H46" s="31">
        <v>103.4</v>
      </c>
      <c r="I46" s="31">
        <v>98.2</v>
      </c>
      <c r="J46" s="31">
        <v>91.5</v>
      </c>
      <c r="K46" s="31">
        <v>96.7</v>
      </c>
      <c r="L46" s="31">
        <v>106.3</v>
      </c>
      <c r="M46" s="31">
        <v>96.4</v>
      </c>
      <c r="N46" s="31">
        <v>94.4</v>
      </c>
      <c r="O46" s="31">
        <v>108.8</v>
      </c>
      <c r="P46" s="31">
        <v>124.7</v>
      </c>
      <c r="Q46" s="31">
        <v>93</v>
      </c>
      <c r="R46" s="31">
        <v>96.4</v>
      </c>
      <c r="S46" s="31">
        <v>103.3</v>
      </c>
      <c r="T46" s="31">
        <v>115.4</v>
      </c>
      <c r="U46" s="31">
        <v>105.7</v>
      </c>
    </row>
    <row r="47" spans="1:21" ht="30" customHeight="1" x14ac:dyDescent="0.45">
      <c r="A47" s="37" t="str">
        <f>第１表!A47</f>
        <v>57</v>
      </c>
      <c r="B47" s="52" t="str">
        <f>第１表!B47</f>
        <v/>
      </c>
      <c r="C47" s="281">
        <f>第１表!C47</f>
        <v>10</v>
      </c>
      <c r="D47" s="31">
        <v>101.6</v>
      </c>
      <c r="E47" s="31">
        <v>103.6</v>
      </c>
      <c r="F47" s="31">
        <v>101.8</v>
      </c>
      <c r="G47" s="31">
        <v>105.2</v>
      </c>
      <c r="H47" s="31">
        <v>105.5</v>
      </c>
      <c r="I47" s="31">
        <v>100.2</v>
      </c>
      <c r="J47" s="31">
        <v>93</v>
      </c>
      <c r="K47" s="31">
        <v>101.5</v>
      </c>
      <c r="L47" s="31">
        <v>108.7</v>
      </c>
      <c r="M47" s="31">
        <v>108.9</v>
      </c>
      <c r="N47" s="31">
        <v>104.4</v>
      </c>
      <c r="O47" s="31">
        <v>113</v>
      </c>
      <c r="P47" s="31">
        <v>131.5</v>
      </c>
      <c r="Q47" s="31">
        <v>96.5</v>
      </c>
      <c r="R47" s="31">
        <v>95.3</v>
      </c>
      <c r="S47" s="31">
        <v>104.3</v>
      </c>
      <c r="T47" s="31">
        <v>120.9</v>
      </c>
      <c r="U47" s="31">
        <v>106.6</v>
      </c>
    </row>
    <row r="48" spans="1:21" ht="30" customHeight="1" x14ac:dyDescent="0.45">
      <c r="A48" s="37" t="str">
        <f>第１表!A48</f>
        <v>58</v>
      </c>
      <c r="B48" s="52" t="str">
        <f>第１表!B48</f>
        <v/>
      </c>
      <c r="C48" s="281">
        <f>第１表!C48</f>
        <v>11</v>
      </c>
      <c r="D48" s="31">
        <v>100.7</v>
      </c>
      <c r="E48" s="31">
        <v>102.7</v>
      </c>
      <c r="F48" s="31">
        <v>102.6</v>
      </c>
      <c r="G48" s="31">
        <v>104.2</v>
      </c>
      <c r="H48" s="31">
        <v>105.8</v>
      </c>
      <c r="I48" s="31">
        <v>101.8</v>
      </c>
      <c r="J48" s="31">
        <v>93.9</v>
      </c>
      <c r="K48" s="31">
        <v>97.1</v>
      </c>
      <c r="L48" s="31">
        <v>103.4</v>
      </c>
      <c r="M48" s="31">
        <v>103.4</v>
      </c>
      <c r="N48" s="31">
        <v>93.2</v>
      </c>
      <c r="O48" s="31">
        <v>114.2</v>
      </c>
      <c r="P48" s="31">
        <v>121.8</v>
      </c>
      <c r="Q48" s="31">
        <v>95.8</v>
      </c>
      <c r="R48" s="31">
        <v>98.9</v>
      </c>
      <c r="S48" s="31">
        <v>102.3</v>
      </c>
      <c r="T48" s="31">
        <v>117.6</v>
      </c>
      <c r="U48" s="31">
        <v>112.3</v>
      </c>
    </row>
    <row r="49" spans="1:21" ht="30" customHeight="1" x14ac:dyDescent="0.45">
      <c r="A49" s="37" t="str">
        <f>第１表!A49</f>
        <v>59</v>
      </c>
      <c r="B49" s="52" t="str">
        <f>第１表!B49</f>
        <v/>
      </c>
      <c r="C49" s="281">
        <f>第１表!C49</f>
        <v>12</v>
      </c>
      <c r="D49" s="31">
        <v>99.2</v>
      </c>
      <c r="E49" s="31">
        <v>106.8</v>
      </c>
      <c r="F49" s="31">
        <v>102.3</v>
      </c>
      <c r="G49" s="31">
        <v>101.1</v>
      </c>
      <c r="H49" s="31">
        <v>103.9</v>
      </c>
      <c r="I49" s="31">
        <v>106.4</v>
      </c>
      <c r="J49" s="31">
        <v>92</v>
      </c>
      <c r="K49" s="31">
        <v>94.3</v>
      </c>
      <c r="L49" s="31">
        <v>95.6</v>
      </c>
      <c r="M49" s="31">
        <v>104.6</v>
      </c>
      <c r="N49" s="31">
        <v>89.3</v>
      </c>
      <c r="O49" s="31" t="s">
        <v>167</v>
      </c>
      <c r="P49" s="31">
        <v>112.9</v>
      </c>
      <c r="Q49" s="31">
        <v>95.4</v>
      </c>
      <c r="R49" s="31">
        <v>98.2</v>
      </c>
      <c r="S49" s="31">
        <v>100.5</v>
      </c>
      <c r="T49" s="31">
        <v>115.4</v>
      </c>
      <c r="U49" s="31">
        <v>110.7</v>
      </c>
    </row>
    <row r="50" spans="1:21" ht="30" customHeight="1" x14ac:dyDescent="0.45">
      <c r="A50" s="37" t="str">
        <f>第１表!A50</f>
        <v>510</v>
      </c>
      <c r="B50" s="52" t="str">
        <f>第１表!B50</f>
        <v>令和6年</v>
      </c>
      <c r="C50" s="281">
        <f>第１表!C50</f>
        <v>1</v>
      </c>
      <c r="D50" s="31">
        <v>92.3</v>
      </c>
      <c r="E50" s="31">
        <v>92.5</v>
      </c>
      <c r="F50" s="31">
        <v>90.5</v>
      </c>
      <c r="G50" s="31">
        <v>97.9</v>
      </c>
      <c r="H50" s="31">
        <v>98.8</v>
      </c>
      <c r="I50" s="31">
        <v>96.4</v>
      </c>
      <c r="J50" s="31">
        <v>90.2</v>
      </c>
      <c r="K50" s="31">
        <v>96.5</v>
      </c>
      <c r="L50" s="31">
        <v>99</v>
      </c>
      <c r="M50" s="31">
        <v>86.5</v>
      </c>
      <c r="N50" s="31">
        <v>79.400000000000006</v>
      </c>
      <c r="O50" s="31">
        <v>120.3</v>
      </c>
      <c r="P50" s="31">
        <v>96.7</v>
      </c>
      <c r="Q50" s="31">
        <v>91.6</v>
      </c>
      <c r="R50" s="31">
        <v>87.3</v>
      </c>
      <c r="S50" s="31">
        <v>95.3</v>
      </c>
      <c r="T50" s="31">
        <v>100</v>
      </c>
      <c r="U50" s="31">
        <v>98.4</v>
      </c>
    </row>
    <row r="51" spans="1:21" ht="30" customHeight="1" x14ac:dyDescent="0.45">
      <c r="A51" s="37" t="str">
        <f>第１表!A51</f>
        <v>511</v>
      </c>
      <c r="B51" s="52" t="str">
        <f>第１表!B51</f>
        <v/>
      </c>
      <c r="C51" s="281">
        <f>第１表!C51</f>
        <v>2</v>
      </c>
      <c r="D51" s="31">
        <v>95.6</v>
      </c>
      <c r="E51" s="31">
        <v>99.8</v>
      </c>
      <c r="F51" s="31">
        <v>99.7</v>
      </c>
      <c r="G51" s="31">
        <v>97.4</v>
      </c>
      <c r="H51" s="31">
        <v>99.5</v>
      </c>
      <c r="I51" s="31">
        <v>104.6</v>
      </c>
      <c r="J51" s="31">
        <v>89.8</v>
      </c>
      <c r="K51" s="31">
        <v>94.2</v>
      </c>
      <c r="L51" s="31">
        <v>98.2</v>
      </c>
      <c r="M51" s="31">
        <v>109.1</v>
      </c>
      <c r="N51" s="31">
        <v>75.900000000000006</v>
      </c>
      <c r="O51" s="31">
        <v>120.8</v>
      </c>
      <c r="P51" s="31">
        <v>100.3</v>
      </c>
      <c r="Q51" s="31">
        <v>92</v>
      </c>
      <c r="R51" s="31">
        <v>87.7</v>
      </c>
      <c r="S51" s="31">
        <v>94</v>
      </c>
      <c r="T51" s="31">
        <v>105.5</v>
      </c>
      <c r="U51" s="31">
        <v>101.6</v>
      </c>
    </row>
    <row r="52" spans="1:21" ht="30" customHeight="1" x14ac:dyDescent="0.45">
      <c r="A52" s="37" t="str">
        <f>第１表!A52</f>
        <v>512</v>
      </c>
      <c r="B52" s="52" t="str">
        <f>第１表!B52</f>
        <v/>
      </c>
      <c r="C52" s="281">
        <f>第１表!C52</f>
        <v>3</v>
      </c>
      <c r="D52" s="31">
        <v>97.8</v>
      </c>
      <c r="E52" s="31">
        <v>102.6</v>
      </c>
      <c r="F52" s="31">
        <v>99.7</v>
      </c>
      <c r="G52" s="31">
        <v>93.6</v>
      </c>
      <c r="H52" s="31">
        <v>102.4</v>
      </c>
      <c r="I52" s="31">
        <v>104.1</v>
      </c>
      <c r="J52" s="31">
        <v>90.8</v>
      </c>
      <c r="K52" s="31">
        <v>107.3</v>
      </c>
      <c r="L52" s="31">
        <v>108.7</v>
      </c>
      <c r="M52" s="31">
        <v>99</v>
      </c>
      <c r="N52" s="31">
        <v>85</v>
      </c>
      <c r="O52" s="31">
        <v>119.6</v>
      </c>
      <c r="P52" s="31">
        <v>104.6</v>
      </c>
      <c r="Q52" s="31">
        <v>95.7</v>
      </c>
      <c r="R52" s="31">
        <v>92.8</v>
      </c>
      <c r="S52" s="31">
        <v>96.7</v>
      </c>
      <c r="T52" s="31">
        <v>113.2</v>
      </c>
      <c r="U52" s="31">
        <v>97.5</v>
      </c>
    </row>
    <row r="53" spans="1:21" ht="30" customHeight="1" x14ac:dyDescent="0.45">
      <c r="A53" s="37" t="str">
        <f>第１表!A53</f>
        <v>61</v>
      </c>
      <c r="B53" s="52" t="str">
        <f>第１表!B53</f>
        <v/>
      </c>
      <c r="C53" s="281">
        <f>第１表!C53</f>
        <v>4</v>
      </c>
      <c r="D53" s="31">
        <v>101.5</v>
      </c>
      <c r="E53" s="31">
        <v>102.6</v>
      </c>
      <c r="F53" s="31">
        <v>104.9</v>
      </c>
      <c r="G53" s="31">
        <v>103.2</v>
      </c>
      <c r="H53" s="31">
        <v>106.3</v>
      </c>
      <c r="I53" s="31">
        <v>96.6</v>
      </c>
      <c r="J53" s="31">
        <v>93</v>
      </c>
      <c r="K53" s="31">
        <v>102.7</v>
      </c>
      <c r="L53" s="31">
        <v>113</v>
      </c>
      <c r="M53" s="31">
        <v>103.1</v>
      </c>
      <c r="N53" s="31">
        <v>81</v>
      </c>
      <c r="O53" s="31">
        <v>122.6</v>
      </c>
      <c r="P53" s="31">
        <v>126.7</v>
      </c>
      <c r="Q53" s="31">
        <v>98.5</v>
      </c>
      <c r="R53" s="31">
        <v>100.6</v>
      </c>
      <c r="S53" s="31">
        <v>96.8</v>
      </c>
      <c r="T53" s="31">
        <v>115.4</v>
      </c>
      <c r="U53" s="31">
        <v>113.1</v>
      </c>
    </row>
    <row r="54" spans="1:21" ht="30" customHeight="1" x14ac:dyDescent="0.45">
      <c r="A54" s="37" t="str">
        <f>第１表!A54</f>
        <v>62</v>
      </c>
      <c r="B54" s="53" t="str">
        <f>第１表!B54</f>
        <v/>
      </c>
      <c r="C54" s="282">
        <f>第１表!C54</f>
        <v>5</v>
      </c>
      <c r="D54" s="33">
        <v>98.6</v>
      </c>
      <c r="E54" s="33">
        <v>96.2</v>
      </c>
      <c r="F54" s="33">
        <v>97.7</v>
      </c>
      <c r="G54" s="33">
        <v>101.3</v>
      </c>
      <c r="H54" s="33">
        <v>97.9</v>
      </c>
      <c r="I54" s="33">
        <v>97.9</v>
      </c>
      <c r="J54" s="33">
        <v>91.9</v>
      </c>
      <c r="K54" s="33">
        <v>107.6</v>
      </c>
      <c r="L54" s="33">
        <v>107.7</v>
      </c>
      <c r="M54" s="33">
        <v>99.4</v>
      </c>
      <c r="N54" s="33">
        <v>75.099999999999994</v>
      </c>
      <c r="O54" s="33">
        <v>135</v>
      </c>
      <c r="P54" s="33">
        <v>122.6</v>
      </c>
      <c r="Q54" s="33">
        <v>96.6</v>
      </c>
      <c r="R54" s="33">
        <v>97</v>
      </c>
      <c r="S54" s="33">
        <v>96.8</v>
      </c>
      <c r="T54" s="33">
        <v>107.7</v>
      </c>
      <c r="U54" s="33">
        <v>92.6</v>
      </c>
    </row>
    <row r="55" spans="1:21" ht="16.2" x14ac:dyDescent="0.45">
      <c r="H55" s="45"/>
    </row>
    <row r="56" spans="1:21" x14ac:dyDescent="0.45">
      <c r="G56" s="46"/>
      <c r="L56" s="46"/>
      <c r="P56" s="46"/>
    </row>
  </sheetData>
  <mergeCells count="6">
    <mergeCell ref="B1:U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71F60-BDD9-44A1-AECF-34BE0FFC1F29}">
  <sheetPr>
    <pageSetUpPr autoPageBreaks="0" fitToPage="1"/>
  </sheetPr>
  <dimension ref="A1:T57"/>
  <sheetViews>
    <sheetView showGridLines="0" view="pageBreakPreview" zoomScale="60" zoomScaleNormal="70" workbookViewId="0">
      <selection activeCell="K3" sqref="K3"/>
    </sheetView>
  </sheetViews>
  <sheetFormatPr defaultColWidth="9.69921875" defaultRowHeight="14.4" x14ac:dyDescent="0.45"/>
  <cols>
    <col min="1" max="1" width="3.796875" style="3" customWidth="1"/>
    <col min="2" max="2" width="9.699218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287"/>
      <c r="C1" s="287"/>
      <c r="D1" s="287"/>
      <c r="E1" s="287"/>
      <c r="F1" s="287"/>
      <c r="G1" s="287"/>
      <c r="H1" s="287"/>
      <c r="I1" s="287"/>
      <c r="J1" s="287"/>
      <c r="K1" s="287"/>
      <c r="L1" s="287"/>
      <c r="M1" s="287"/>
      <c r="N1" s="287"/>
      <c r="O1" s="287"/>
      <c r="P1" s="287"/>
      <c r="Q1" s="287"/>
      <c r="R1" s="2"/>
      <c r="S1" s="2"/>
    </row>
    <row r="2" spans="1:20" ht="21" customHeight="1" x14ac:dyDescent="0.45">
      <c r="A2" s="4"/>
      <c r="B2" s="5" t="s">
        <v>186</v>
      </c>
      <c r="C2" s="5"/>
      <c r="D2" s="5"/>
      <c r="E2" s="5"/>
      <c r="F2" s="6"/>
      <c r="H2" s="283"/>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58" t="s">
        <v>168</v>
      </c>
      <c r="T4" s="59" t="s">
        <v>169</v>
      </c>
    </row>
    <row r="5" spans="1:20" ht="23.4" customHeight="1" x14ac:dyDescent="0.45">
      <c r="A5" s="11"/>
      <c r="B5" s="12"/>
      <c r="C5" s="13"/>
      <c r="D5" s="298" t="s">
        <v>88</v>
      </c>
      <c r="E5" s="298"/>
      <c r="F5" s="298"/>
      <c r="G5" s="298"/>
      <c r="H5" s="298"/>
      <c r="I5" s="298"/>
      <c r="J5" s="298"/>
      <c r="K5" s="298"/>
      <c r="L5" s="298"/>
      <c r="M5" s="298"/>
      <c r="N5" s="298"/>
      <c r="O5" s="298"/>
      <c r="P5" s="298"/>
      <c r="Q5" s="298"/>
      <c r="R5" s="298"/>
      <c r="S5" s="298"/>
      <c r="T5" s="60"/>
    </row>
    <row r="6" spans="1:20" ht="13.95" customHeight="1" x14ac:dyDescent="0.45">
      <c r="A6" s="11"/>
      <c r="B6" s="292"/>
      <c r="C6" s="293"/>
      <c r="D6" s="298"/>
      <c r="E6" s="298"/>
      <c r="F6" s="298"/>
      <c r="G6" s="298"/>
      <c r="H6" s="298"/>
      <c r="I6" s="298"/>
      <c r="J6" s="298"/>
      <c r="K6" s="298"/>
      <c r="L6" s="298"/>
      <c r="M6" s="298"/>
      <c r="N6" s="298"/>
      <c r="O6" s="298"/>
      <c r="P6" s="298"/>
      <c r="Q6" s="298"/>
      <c r="R6" s="298"/>
      <c r="S6" s="298"/>
      <c r="T6" s="60"/>
    </row>
    <row r="7" spans="1:20" ht="52.5" customHeight="1" x14ac:dyDescent="0.45">
      <c r="A7" s="11"/>
      <c r="B7" s="292"/>
      <c r="C7" s="293"/>
      <c r="D7" s="274" t="str">
        <f>+第１表!D7</f>
        <v>調査産業計</v>
      </c>
      <c r="E7" s="274" t="str">
        <f>+第１表!E7</f>
        <v>建設業</v>
      </c>
      <c r="F7" s="274" t="str">
        <f>+第１表!F7</f>
        <v>製造業</v>
      </c>
      <c r="G7" s="274" t="str">
        <f>+第１表!G7</f>
        <v>電気・ガス・熱供給・水道業</v>
      </c>
      <c r="H7" s="274" t="str">
        <f>+第１表!H7</f>
        <v>情報通信業</v>
      </c>
      <c r="I7" s="274" t="str">
        <f>+第１表!I7</f>
        <v>運輸業，郵便業</v>
      </c>
      <c r="J7" s="274" t="str">
        <f>+第１表!J7</f>
        <v>卸売業，小売業</v>
      </c>
      <c r="K7" s="274" t="str">
        <f>+第１表!K7</f>
        <v>金融業，保険業</v>
      </c>
      <c r="L7" s="274" t="str">
        <f>+第１表!L7</f>
        <v>不動産業，物品賃貸業</v>
      </c>
      <c r="M7" s="274" t="str">
        <f>+第１表!M7</f>
        <v>学術研究，専門・技術サービス業</v>
      </c>
      <c r="N7" s="274" t="str">
        <f>+第１表!N7</f>
        <v>宿泊業，飲食サービス業</v>
      </c>
      <c r="O7" s="274" t="str">
        <f>+第１表!O7</f>
        <v>生活関連サービス業，娯楽業</v>
      </c>
      <c r="P7" s="274" t="str">
        <f>+第１表!P7</f>
        <v>教育，学習支援業</v>
      </c>
      <c r="Q7" s="274" t="str">
        <f>+第１表!Q7</f>
        <v>医療，福祉</v>
      </c>
      <c r="R7" s="274" t="str">
        <f>+第１表!R7</f>
        <v>複合サービス事業</v>
      </c>
      <c r="S7" s="274" t="str">
        <f>+第１表!S7</f>
        <v>サービス業（他に分類されないもの）</v>
      </c>
    </row>
    <row r="8" spans="1:20" ht="30" customHeight="1" x14ac:dyDescent="0.45">
      <c r="A8" s="28">
        <f>第１表!A8</f>
        <v>29</v>
      </c>
      <c r="B8" s="294" t="str">
        <f>第１表!B8</f>
        <v>平成29年平均</v>
      </c>
      <c r="C8" s="295"/>
      <c r="D8" s="61">
        <v>94.3</v>
      </c>
      <c r="E8" s="62">
        <v>85.5</v>
      </c>
      <c r="F8" s="62">
        <v>89.3</v>
      </c>
      <c r="G8" s="62">
        <v>249.5</v>
      </c>
      <c r="H8" s="62">
        <v>91.1</v>
      </c>
      <c r="I8" s="62">
        <v>100.7</v>
      </c>
      <c r="J8" s="62">
        <v>96.2</v>
      </c>
      <c r="K8" s="62">
        <v>82.5</v>
      </c>
      <c r="L8" s="62">
        <v>97.6</v>
      </c>
      <c r="M8" s="62">
        <v>98.5</v>
      </c>
      <c r="N8" s="62">
        <v>102.9</v>
      </c>
      <c r="O8" s="62">
        <v>96.1</v>
      </c>
      <c r="P8" s="62">
        <v>93.3</v>
      </c>
      <c r="Q8" s="62">
        <v>96.5</v>
      </c>
      <c r="R8" s="62">
        <v>121</v>
      </c>
      <c r="S8" s="63">
        <v>84.8</v>
      </c>
    </row>
    <row r="9" spans="1:20" ht="30" customHeight="1" x14ac:dyDescent="0.45">
      <c r="A9" s="28">
        <f>第１表!A9</f>
        <v>30</v>
      </c>
      <c r="B9" s="47" t="str">
        <f>第１表!B9</f>
        <v>30</v>
      </c>
      <c r="C9" s="268"/>
      <c r="D9" s="39">
        <v>99.2</v>
      </c>
      <c r="E9" s="23">
        <v>95.1</v>
      </c>
      <c r="F9" s="23">
        <v>100</v>
      </c>
      <c r="G9" s="23">
        <v>229.1</v>
      </c>
      <c r="H9" s="23">
        <v>102.9</v>
      </c>
      <c r="I9" s="23">
        <v>99.3</v>
      </c>
      <c r="J9" s="23">
        <v>97.4</v>
      </c>
      <c r="K9" s="23">
        <v>91.6</v>
      </c>
      <c r="L9" s="23">
        <v>102</v>
      </c>
      <c r="M9" s="23">
        <v>106.2</v>
      </c>
      <c r="N9" s="23">
        <v>112.4</v>
      </c>
      <c r="O9" s="23">
        <v>95.7</v>
      </c>
      <c r="P9" s="23">
        <v>96.1</v>
      </c>
      <c r="Q9" s="23">
        <v>98.7</v>
      </c>
      <c r="R9" s="23">
        <v>113.2</v>
      </c>
      <c r="S9" s="38">
        <v>93.5</v>
      </c>
    </row>
    <row r="10" spans="1:20" ht="30" customHeight="1" x14ac:dyDescent="0.45">
      <c r="A10" s="28">
        <f>第１表!A10</f>
        <v>1</v>
      </c>
      <c r="B10" s="47" t="str">
        <f>第１表!B10</f>
        <v>令和元</v>
      </c>
      <c r="C10" s="268"/>
      <c r="D10" s="39">
        <v>100.6</v>
      </c>
      <c r="E10" s="23">
        <v>100.2</v>
      </c>
      <c r="F10" s="23">
        <v>100.1</v>
      </c>
      <c r="G10" s="23">
        <v>218.9</v>
      </c>
      <c r="H10" s="23">
        <v>99.1</v>
      </c>
      <c r="I10" s="23">
        <v>102.8</v>
      </c>
      <c r="J10" s="23">
        <v>97.6</v>
      </c>
      <c r="K10" s="23">
        <v>98.8</v>
      </c>
      <c r="L10" s="23">
        <v>103.9</v>
      </c>
      <c r="M10" s="23">
        <v>104.3</v>
      </c>
      <c r="N10" s="23">
        <v>111.3</v>
      </c>
      <c r="O10" s="23">
        <v>101.9</v>
      </c>
      <c r="P10" s="23">
        <v>100.3</v>
      </c>
      <c r="Q10" s="23">
        <v>100.8</v>
      </c>
      <c r="R10" s="23">
        <v>100.8</v>
      </c>
      <c r="S10" s="38">
        <v>94.1</v>
      </c>
    </row>
    <row r="11" spans="1:20" ht="30" customHeight="1" x14ac:dyDescent="0.45">
      <c r="A11" s="28">
        <f>第１表!A11</f>
        <v>2</v>
      </c>
      <c r="B11" s="47" t="str">
        <f>第１表!B11</f>
        <v>2</v>
      </c>
      <c r="C11" s="268"/>
      <c r="D11" s="39">
        <v>100</v>
      </c>
      <c r="E11" s="23">
        <v>100</v>
      </c>
      <c r="F11" s="23">
        <v>100</v>
      </c>
      <c r="G11" s="23">
        <v>100</v>
      </c>
      <c r="H11" s="23">
        <v>100</v>
      </c>
      <c r="I11" s="23">
        <v>100</v>
      </c>
      <c r="J11" s="23">
        <v>100</v>
      </c>
      <c r="K11" s="23">
        <v>100</v>
      </c>
      <c r="L11" s="23">
        <v>100</v>
      </c>
      <c r="M11" s="23">
        <v>100</v>
      </c>
      <c r="N11" s="23">
        <v>100</v>
      </c>
      <c r="O11" s="23">
        <v>100</v>
      </c>
      <c r="P11" s="23">
        <v>100</v>
      </c>
      <c r="Q11" s="23">
        <v>100</v>
      </c>
      <c r="R11" s="23">
        <v>100</v>
      </c>
      <c r="S11" s="38">
        <v>100</v>
      </c>
    </row>
    <row r="12" spans="1:20" ht="30" customHeight="1" x14ac:dyDescent="0.45">
      <c r="A12" s="28">
        <f>第１表!A12</f>
        <v>3</v>
      </c>
      <c r="B12" s="47" t="str">
        <f>第１表!B12</f>
        <v>3</v>
      </c>
      <c r="C12" s="268"/>
      <c r="D12" s="39">
        <v>97.4</v>
      </c>
      <c r="E12" s="23">
        <v>89.9</v>
      </c>
      <c r="F12" s="23">
        <v>97.3</v>
      </c>
      <c r="G12" s="23">
        <v>183.1</v>
      </c>
      <c r="H12" s="23">
        <v>99.8</v>
      </c>
      <c r="I12" s="23">
        <v>103</v>
      </c>
      <c r="J12" s="23">
        <v>99.6</v>
      </c>
      <c r="K12" s="23">
        <v>99.6</v>
      </c>
      <c r="L12" s="23">
        <v>94</v>
      </c>
      <c r="M12" s="23">
        <v>103.2</v>
      </c>
      <c r="N12" s="23">
        <v>91</v>
      </c>
      <c r="O12" s="23">
        <v>93.1</v>
      </c>
      <c r="P12" s="23">
        <v>102.5</v>
      </c>
      <c r="Q12" s="23">
        <v>93.9</v>
      </c>
      <c r="R12" s="23">
        <v>96.4</v>
      </c>
      <c r="S12" s="38">
        <v>103.3</v>
      </c>
    </row>
    <row r="13" spans="1:20" ht="30" customHeight="1" x14ac:dyDescent="0.45">
      <c r="A13" s="28">
        <f>第１表!A13</f>
        <v>4</v>
      </c>
      <c r="B13" s="48" t="str">
        <f>第１表!B13</f>
        <v>4</v>
      </c>
      <c r="C13" s="268"/>
      <c r="D13" s="39">
        <v>99.5</v>
      </c>
      <c r="E13" s="23">
        <v>87.5</v>
      </c>
      <c r="F13" s="23">
        <v>99.6</v>
      </c>
      <c r="G13" s="23">
        <v>192.8</v>
      </c>
      <c r="H13" s="23">
        <v>95.4</v>
      </c>
      <c r="I13" s="23">
        <v>107.5</v>
      </c>
      <c r="J13" s="23">
        <v>99.1</v>
      </c>
      <c r="K13" s="23">
        <v>98</v>
      </c>
      <c r="L13" s="23">
        <v>87.1</v>
      </c>
      <c r="M13" s="23">
        <v>104.2</v>
      </c>
      <c r="N13" s="23">
        <v>91.1</v>
      </c>
      <c r="O13" s="23">
        <v>94.6</v>
      </c>
      <c r="P13" s="23">
        <v>108.9</v>
      </c>
      <c r="Q13" s="23">
        <v>100.4</v>
      </c>
      <c r="R13" s="23">
        <v>95</v>
      </c>
      <c r="S13" s="38">
        <v>102.3</v>
      </c>
    </row>
    <row r="14" spans="1:20" ht="30" customHeight="1" x14ac:dyDescent="0.45">
      <c r="A14" s="28">
        <f>第１表!A14</f>
        <v>5</v>
      </c>
      <c r="B14" s="49" t="str">
        <f>第１表!B14</f>
        <v>5</v>
      </c>
      <c r="C14" s="50"/>
      <c r="D14" s="39">
        <v>101.4</v>
      </c>
      <c r="E14" s="23">
        <v>89.7</v>
      </c>
      <c r="F14" s="23">
        <v>99.5</v>
      </c>
      <c r="G14" s="23">
        <v>164.9</v>
      </c>
      <c r="H14" s="27">
        <v>91.8</v>
      </c>
      <c r="I14" s="23">
        <v>105.3</v>
      </c>
      <c r="J14" s="23">
        <v>103.2</v>
      </c>
      <c r="K14" s="23">
        <v>96.1</v>
      </c>
      <c r="L14" s="27">
        <v>86.7</v>
      </c>
      <c r="M14" s="27">
        <v>108.8</v>
      </c>
      <c r="N14" s="27">
        <v>109.2</v>
      </c>
      <c r="O14" s="27">
        <v>92.5</v>
      </c>
      <c r="P14" s="27">
        <v>110.2</v>
      </c>
      <c r="Q14" s="27">
        <v>101.5</v>
      </c>
      <c r="R14" s="27">
        <v>97</v>
      </c>
      <c r="S14" s="27">
        <v>97.9</v>
      </c>
    </row>
    <row r="15" spans="1:20" ht="30" customHeight="1" x14ac:dyDescent="0.45">
      <c r="A15" s="28" t="str">
        <f>第１表!A15</f>
        <v>52</v>
      </c>
      <c r="B15" s="51" t="str">
        <f>第１表!B15</f>
        <v>令和5年</v>
      </c>
      <c r="C15" s="281">
        <f>第１表!C15</f>
        <v>5</v>
      </c>
      <c r="D15" s="30">
        <v>100.4</v>
      </c>
      <c r="E15" s="30">
        <v>90.2</v>
      </c>
      <c r="F15" s="30">
        <v>98.1</v>
      </c>
      <c r="G15" s="30">
        <v>196.2</v>
      </c>
      <c r="H15" s="30">
        <v>92.4</v>
      </c>
      <c r="I15" s="30">
        <v>105.3</v>
      </c>
      <c r="J15" s="30">
        <v>101.1</v>
      </c>
      <c r="K15" s="30">
        <v>93.3</v>
      </c>
      <c r="L15" s="30">
        <v>91.9</v>
      </c>
      <c r="M15" s="30">
        <v>112.3</v>
      </c>
      <c r="N15" s="30">
        <v>99.5</v>
      </c>
      <c r="O15" s="30">
        <v>91.9</v>
      </c>
      <c r="P15" s="30">
        <v>109.7</v>
      </c>
      <c r="Q15" s="30">
        <v>101.6</v>
      </c>
      <c r="R15" s="30">
        <v>99.6</v>
      </c>
      <c r="S15" s="30">
        <v>99.1</v>
      </c>
    </row>
    <row r="16" spans="1:20" ht="30" customHeight="1" x14ac:dyDescent="0.45">
      <c r="A16" s="28" t="str">
        <f>第１表!A16</f>
        <v>53</v>
      </c>
      <c r="B16" s="52" t="str">
        <f>第１表!B16</f>
        <v/>
      </c>
      <c r="C16" s="281">
        <f>第１表!C16</f>
        <v>6</v>
      </c>
      <c r="D16" s="31">
        <v>101.9</v>
      </c>
      <c r="E16" s="31">
        <v>89.4</v>
      </c>
      <c r="F16" s="31">
        <v>99.1</v>
      </c>
      <c r="G16" s="31">
        <v>195.9</v>
      </c>
      <c r="H16" s="31">
        <v>92.4</v>
      </c>
      <c r="I16" s="31">
        <v>106</v>
      </c>
      <c r="J16" s="31">
        <v>103.1</v>
      </c>
      <c r="K16" s="31">
        <v>98.7</v>
      </c>
      <c r="L16" s="31">
        <v>84.8</v>
      </c>
      <c r="M16" s="31">
        <v>109.7</v>
      </c>
      <c r="N16" s="31">
        <v>111.3</v>
      </c>
      <c r="O16" s="31">
        <v>93.5</v>
      </c>
      <c r="P16" s="31">
        <v>110.4</v>
      </c>
      <c r="Q16" s="31">
        <v>102.2</v>
      </c>
      <c r="R16" s="31">
        <v>98.6</v>
      </c>
      <c r="S16" s="31">
        <v>98.1</v>
      </c>
    </row>
    <row r="17" spans="1:20" ht="30" customHeight="1" x14ac:dyDescent="0.45">
      <c r="A17" s="28" t="str">
        <f>第１表!A17</f>
        <v>54</v>
      </c>
      <c r="B17" s="52" t="str">
        <f>第１表!B17</f>
        <v/>
      </c>
      <c r="C17" s="281">
        <f>第１表!C17</f>
        <v>7</v>
      </c>
      <c r="D17" s="31">
        <v>102.3</v>
      </c>
      <c r="E17" s="31">
        <v>90.5</v>
      </c>
      <c r="F17" s="31">
        <v>99.9</v>
      </c>
      <c r="G17" s="31">
        <v>138</v>
      </c>
      <c r="H17" s="31">
        <v>92.1</v>
      </c>
      <c r="I17" s="31">
        <v>106.2</v>
      </c>
      <c r="J17" s="31">
        <v>105.1</v>
      </c>
      <c r="K17" s="31">
        <v>92.6</v>
      </c>
      <c r="L17" s="31">
        <v>85.1</v>
      </c>
      <c r="M17" s="31">
        <v>110.6</v>
      </c>
      <c r="N17" s="31">
        <v>112.9</v>
      </c>
      <c r="O17" s="31">
        <v>93.7</v>
      </c>
      <c r="P17" s="31">
        <v>110.5</v>
      </c>
      <c r="Q17" s="31">
        <v>102.5</v>
      </c>
      <c r="R17" s="31">
        <v>98.2</v>
      </c>
      <c r="S17" s="31">
        <v>97.3</v>
      </c>
    </row>
    <row r="18" spans="1:20" ht="30" customHeight="1" x14ac:dyDescent="0.45">
      <c r="A18" s="28" t="str">
        <f>第１表!A18</f>
        <v>55</v>
      </c>
      <c r="B18" s="52" t="str">
        <f>第１表!B18</f>
        <v/>
      </c>
      <c r="C18" s="281">
        <f>第１表!C18</f>
        <v>8</v>
      </c>
      <c r="D18" s="31">
        <v>102.4</v>
      </c>
      <c r="E18" s="31">
        <v>90.3</v>
      </c>
      <c r="F18" s="31">
        <v>99.9</v>
      </c>
      <c r="G18" s="31">
        <v>139.9</v>
      </c>
      <c r="H18" s="31">
        <v>90.8</v>
      </c>
      <c r="I18" s="31">
        <v>106.3</v>
      </c>
      <c r="J18" s="31">
        <v>106.9</v>
      </c>
      <c r="K18" s="31">
        <v>93</v>
      </c>
      <c r="L18" s="31">
        <v>87.9</v>
      </c>
      <c r="M18" s="31">
        <v>109.6</v>
      </c>
      <c r="N18" s="31">
        <v>112.6</v>
      </c>
      <c r="O18" s="31">
        <v>93.6</v>
      </c>
      <c r="P18" s="31">
        <v>110.1</v>
      </c>
      <c r="Q18" s="31">
        <v>102.5</v>
      </c>
      <c r="R18" s="31">
        <v>97.9</v>
      </c>
      <c r="S18" s="31">
        <v>96.3</v>
      </c>
    </row>
    <row r="19" spans="1:20" ht="30" customHeight="1" x14ac:dyDescent="0.45">
      <c r="A19" s="28" t="str">
        <f>第１表!A19</f>
        <v>56</v>
      </c>
      <c r="B19" s="52" t="str">
        <f>第１表!B19</f>
        <v/>
      </c>
      <c r="C19" s="281">
        <f>第１表!C19</f>
        <v>9</v>
      </c>
      <c r="D19" s="31">
        <v>101.7</v>
      </c>
      <c r="E19" s="31">
        <v>90.3</v>
      </c>
      <c r="F19" s="31">
        <v>99.6</v>
      </c>
      <c r="G19" s="31">
        <v>138</v>
      </c>
      <c r="H19" s="31">
        <v>90.2</v>
      </c>
      <c r="I19" s="31">
        <v>104.8</v>
      </c>
      <c r="J19" s="31">
        <v>104.7</v>
      </c>
      <c r="K19" s="31">
        <v>99.1</v>
      </c>
      <c r="L19" s="31">
        <v>86.5</v>
      </c>
      <c r="M19" s="31">
        <v>109.2</v>
      </c>
      <c r="N19" s="31">
        <v>112.6</v>
      </c>
      <c r="O19" s="31">
        <v>91.9</v>
      </c>
      <c r="P19" s="31">
        <v>110.7</v>
      </c>
      <c r="Q19" s="31">
        <v>101.1</v>
      </c>
      <c r="R19" s="31">
        <v>97.5</v>
      </c>
      <c r="S19" s="31">
        <v>96.2</v>
      </c>
    </row>
    <row r="20" spans="1:20" ht="30" customHeight="1" x14ac:dyDescent="0.45">
      <c r="A20" s="28" t="str">
        <f>第１表!A20</f>
        <v>57</v>
      </c>
      <c r="B20" s="52" t="str">
        <f>第１表!B20</f>
        <v/>
      </c>
      <c r="C20" s="281">
        <f>第１表!C20</f>
        <v>10</v>
      </c>
      <c r="D20" s="31">
        <v>102.6</v>
      </c>
      <c r="E20" s="31">
        <v>91.3</v>
      </c>
      <c r="F20" s="31">
        <v>100</v>
      </c>
      <c r="G20" s="31">
        <v>137.30000000000001</v>
      </c>
      <c r="H20" s="31">
        <v>90.4</v>
      </c>
      <c r="I20" s="31">
        <v>104.1</v>
      </c>
      <c r="J20" s="31">
        <v>105.7</v>
      </c>
      <c r="K20" s="31">
        <v>100.8</v>
      </c>
      <c r="L20" s="31">
        <v>86</v>
      </c>
      <c r="M20" s="31">
        <v>108.1</v>
      </c>
      <c r="N20" s="31">
        <v>122.1</v>
      </c>
      <c r="O20" s="31">
        <v>91</v>
      </c>
      <c r="P20" s="31">
        <v>112.7</v>
      </c>
      <c r="Q20" s="31">
        <v>100.7</v>
      </c>
      <c r="R20" s="31">
        <v>97.4</v>
      </c>
      <c r="S20" s="31">
        <v>95.8</v>
      </c>
    </row>
    <row r="21" spans="1:20" ht="30" customHeight="1" x14ac:dyDescent="0.45">
      <c r="A21" s="28" t="str">
        <f>第１表!A21</f>
        <v>58</v>
      </c>
      <c r="B21" s="52" t="str">
        <f>第１表!B21</f>
        <v/>
      </c>
      <c r="C21" s="281">
        <f>第１表!C21</f>
        <v>11</v>
      </c>
      <c r="D21" s="31">
        <v>102.6</v>
      </c>
      <c r="E21" s="31">
        <v>89.3</v>
      </c>
      <c r="F21" s="31">
        <v>102.1</v>
      </c>
      <c r="G21" s="31">
        <v>139.9</v>
      </c>
      <c r="H21" s="31">
        <v>91.4</v>
      </c>
      <c r="I21" s="31">
        <v>104.2</v>
      </c>
      <c r="J21" s="31">
        <v>106</v>
      </c>
      <c r="K21" s="31">
        <v>98.7</v>
      </c>
      <c r="L21" s="31">
        <v>84.4</v>
      </c>
      <c r="M21" s="31">
        <v>107.2</v>
      </c>
      <c r="N21" s="31">
        <v>119.3</v>
      </c>
      <c r="O21" s="31">
        <v>92.3</v>
      </c>
      <c r="P21" s="31">
        <v>111.9</v>
      </c>
      <c r="Q21" s="31">
        <v>100.7</v>
      </c>
      <c r="R21" s="31">
        <v>98.5</v>
      </c>
      <c r="S21" s="31">
        <v>96.1</v>
      </c>
    </row>
    <row r="22" spans="1:20" ht="30" customHeight="1" x14ac:dyDescent="0.45">
      <c r="A22" s="28" t="str">
        <f>第１表!A22</f>
        <v>59</v>
      </c>
      <c r="B22" s="52" t="str">
        <f>第１表!B22</f>
        <v/>
      </c>
      <c r="C22" s="281">
        <f>第１表!C22</f>
        <v>12</v>
      </c>
      <c r="D22" s="31">
        <v>102.6</v>
      </c>
      <c r="E22" s="31">
        <v>89.7</v>
      </c>
      <c r="F22" s="31">
        <v>101.3</v>
      </c>
      <c r="G22" s="31">
        <v>137.80000000000001</v>
      </c>
      <c r="H22" s="31">
        <v>90.8</v>
      </c>
      <c r="I22" s="31">
        <v>104.2</v>
      </c>
      <c r="J22" s="31">
        <v>105.5</v>
      </c>
      <c r="K22" s="31">
        <v>97.5</v>
      </c>
      <c r="L22" s="31">
        <v>80.900000000000006</v>
      </c>
      <c r="M22" s="31">
        <v>107.2</v>
      </c>
      <c r="N22" s="31">
        <v>121.3</v>
      </c>
      <c r="O22" s="31">
        <v>91.8</v>
      </c>
      <c r="P22" s="31">
        <v>112.4</v>
      </c>
      <c r="Q22" s="31">
        <v>101.3</v>
      </c>
      <c r="R22" s="31">
        <v>98.1</v>
      </c>
      <c r="S22" s="31">
        <v>96.2</v>
      </c>
    </row>
    <row r="23" spans="1:20" ht="30" customHeight="1" x14ac:dyDescent="0.45">
      <c r="A23" s="28" t="str">
        <f>第１表!A23</f>
        <v>510</v>
      </c>
      <c r="B23" s="52" t="str">
        <f>第１表!B23</f>
        <v>令和6年</v>
      </c>
      <c r="C23" s="281">
        <f>第１表!C23</f>
        <v>1</v>
      </c>
      <c r="D23" s="31">
        <v>102.5</v>
      </c>
      <c r="E23" s="31">
        <v>89.3</v>
      </c>
      <c r="F23" s="31">
        <v>101.7</v>
      </c>
      <c r="G23" s="31">
        <v>191</v>
      </c>
      <c r="H23" s="31">
        <v>93.3</v>
      </c>
      <c r="I23" s="31">
        <v>99.5</v>
      </c>
      <c r="J23" s="31">
        <v>106.3</v>
      </c>
      <c r="K23" s="31">
        <v>97.5</v>
      </c>
      <c r="L23" s="31">
        <v>81.8</v>
      </c>
      <c r="M23" s="31">
        <v>108.8</v>
      </c>
      <c r="N23" s="31">
        <v>120.8</v>
      </c>
      <c r="O23" s="31">
        <v>90.5</v>
      </c>
      <c r="P23" s="31">
        <v>111.3</v>
      </c>
      <c r="Q23" s="31">
        <v>100.2</v>
      </c>
      <c r="R23" s="31">
        <v>97.1</v>
      </c>
      <c r="S23" s="31">
        <v>96.7</v>
      </c>
    </row>
    <row r="24" spans="1:20" ht="30" customHeight="1" x14ac:dyDescent="0.45">
      <c r="A24" s="28" t="str">
        <f>第１表!A24</f>
        <v>511</v>
      </c>
      <c r="B24" s="52" t="str">
        <f>第１表!B24</f>
        <v/>
      </c>
      <c r="C24" s="281">
        <f>第１表!C24</f>
        <v>2</v>
      </c>
      <c r="D24" s="31">
        <v>102.4</v>
      </c>
      <c r="E24" s="31">
        <v>90.1</v>
      </c>
      <c r="F24" s="31">
        <v>101.1</v>
      </c>
      <c r="G24" s="31">
        <v>190.2</v>
      </c>
      <c r="H24" s="31">
        <v>92.6</v>
      </c>
      <c r="I24" s="31">
        <v>100</v>
      </c>
      <c r="J24" s="31">
        <v>104.8</v>
      </c>
      <c r="K24" s="31">
        <v>97.5</v>
      </c>
      <c r="L24" s="31">
        <v>82.7</v>
      </c>
      <c r="M24" s="31">
        <v>110.4</v>
      </c>
      <c r="N24" s="31">
        <v>123</v>
      </c>
      <c r="O24" s="31">
        <v>91</v>
      </c>
      <c r="P24" s="31">
        <v>110.8</v>
      </c>
      <c r="Q24" s="31">
        <v>100.7</v>
      </c>
      <c r="R24" s="31">
        <v>95.7</v>
      </c>
      <c r="S24" s="31">
        <v>96.3</v>
      </c>
    </row>
    <row r="25" spans="1:20" ht="30" customHeight="1" x14ac:dyDescent="0.45">
      <c r="A25" s="28" t="str">
        <f>第１表!A25</f>
        <v>512</v>
      </c>
      <c r="B25" s="52" t="str">
        <f>第１表!B25</f>
        <v/>
      </c>
      <c r="C25" s="281">
        <f>第１表!C25</f>
        <v>3</v>
      </c>
      <c r="D25" s="31">
        <v>101.5</v>
      </c>
      <c r="E25" s="31">
        <v>89.2</v>
      </c>
      <c r="F25" s="31">
        <v>99.5</v>
      </c>
      <c r="G25" s="31">
        <v>189.9</v>
      </c>
      <c r="H25" s="31">
        <v>92.7</v>
      </c>
      <c r="I25" s="31">
        <v>101.5</v>
      </c>
      <c r="J25" s="31">
        <v>103.8</v>
      </c>
      <c r="K25" s="31">
        <v>97.8</v>
      </c>
      <c r="L25" s="31">
        <v>85.8</v>
      </c>
      <c r="M25" s="31">
        <v>109.4</v>
      </c>
      <c r="N25" s="31">
        <v>120.7</v>
      </c>
      <c r="O25" s="31">
        <v>91.7</v>
      </c>
      <c r="P25" s="31">
        <v>103.9</v>
      </c>
      <c r="Q25" s="31">
        <v>101</v>
      </c>
      <c r="R25" s="31">
        <v>95</v>
      </c>
      <c r="S25" s="31">
        <v>95.9</v>
      </c>
    </row>
    <row r="26" spans="1:20" ht="30" customHeight="1" x14ac:dyDescent="0.45">
      <c r="A26" s="28" t="str">
        <f>第１表!A26</f>
        <v>61</v>
      </c>
      <c r="B26" s="52" t="str">
        <f>第１表!B26</f>
        <v/>
      </c>
      <c r="C26" s="281">
        <f>第１表!C26</f>
        <v>4</v>
      </c>
      <c r="D26" s="31">
        <v>102.9</v>
      </c>
      <c r="E26" s="31">
        <v>88.2</v>
      </c>
      <c r="F26" s="31">
        <v>101.8</v>
      </c>
      <c r="G26" s="31">
        <v>194.4</v>
      </c>
      <c r="H26" s="31">
        <v>95.2</v>
      </c>
      <c r="I26" s="31">
        <v>103.8</v>
      </c>
      <c r="J26" s="31">
        <v>110.6</v>
      </c>
      <c r="K26" s="31">
        <v>96.1</v>
      </c>
      <c r="L26" s="31">
        <v>87.6</v>
      </c>
      <c r="M26" s="31">
        <v>118.1</v>
      </c>
      <c r="N26" s="31">
        <v>113</v>
      </c>
      <c r="O26" s="31">
        <v>81.7</v>
      </c>
      <c r="P26" s="31">
        <v>107.8</v>
      </c>
      <c r="Q26" s="31">
        <v>101.8</v>
      </c>
      <c r="R26" s="31">
        <v>95.2</v>
      </c>
      <c r="S26" s="31">
        <v>95.4</v>
      </c>
    </row>
    <row r="27" spans="1:20" ht="30" customHeight="1" x14ac:dyDescent="0.45">
      <c r="A27" s="28" t="str">
        <f>第１表!A27</f>
        <v>62</v>
      </c>
      <c r="B27" s="53" t="str">
        <f>第１表!B27</f>
        <v/>
      </c>
      <c r="C27" s="282">
        <f>第１表!C27</f>
        <v>5</v>
      </c>
      <c r="D27" s="33">
        <v>103.2</v>
      </c>
      <c r="E27" s="33">
        <v>87.7</v>
      </c>
      <c r="F27" s="33">
        <v>101.5</v>
      </c>
      <c r="G27" s="33">
        <v>194</v>
      </c>
      <c r="H27" s="33">
        <v>96.1</v>
      </c>
      <c r="I27" s="33">
        <v>103.2</v>
      </c>
      <c r="J27" s="33">
        <v>110.8</v>
      </c>
      <c r="K27" s="33">
        <v>96.1</v>
      </c>
      <c r="L27" s="33">
        <v>87.7</v>
      </c>
      <c r="M27" s="33">
        <v>119.3</v>
      </c>
      <c r="N27" s="33">
        <v>115.6</v>
      </c>
      <c r="O27" s="33">
        <v>80.900000000000006</v>
      </c>
      <c r="P27" s="33">
        <v>109.3</v>
      </c>
      <c r="Q27" s="33">
        <v>102.7</v>
      </c>
      <c r="R27" s="33">
        <v>93.9</v>
      </c>
      <c r="S27" s="33">
        <v>94.6</v>
      </c>
    </row>
    <row r="28" spans="1:20" ht="18" customHeight="1" x14ac:dyDescent="0.45">
      <c r="A28" s="11"/>
      <c r="B28" s="34"/>
      <c r="C28" s="34"/>
      <c r="D28" s="34"/>
      <c r="E28" s="34"/>
      <c r="F28" s="34"/>
      <c r="G28" s="34"/>
      <c r="H28" s="34"/>
      <c r="I28" s="34"/>
      <c r="J28" s="34"/>
      <c r="K28" s="34"/>
      <c r="L28" s="34"/>
      <c r="M28" s="34"/>
      <c r="N28" s="34"/>
      <c r="O28" s="34"/>
      <c r="P28" s="34"/>
      <c r="Q28" s="34"/>
      <c r="R28" s="34"/>
      <c r="S28" s="34"/>
    </row>
    <row r="29" spans="1:20" ht="6.6" customHeight="1" x14ac:dyDescent="0.45">
      <c r="A29" s="11"/>
      <c r="B29" s="34"/>
      <c r="C29" s="34"/>
      <c r="D29" s="34"/>
      <c r="E29" s="34"/>
      <c r="F29" s="34"/>
      <c r="G29" s="34"/>
      <c r="H29" s="34"/>
      <c r="I29" s="34"/>
      <c r="J29" s="34"/>
      <c r="K29" s="34"/>
      <c r="L29" s="34"/>
      <c r="M29" s="34"/>
      <c r="N29" s="34"/>
      <c r="O29" s="34"/>
      <c r="P29" s="34"/>
      <c r="Q29" s="34"/>
      <c r="R29" s="34"/>
      <c r="S29" s="34"/>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58" t="str">
        <f>S4</f>
        <v>令和２年＝１００</v>
      </c>
      <c r="T31" s="59" t="str">
        <f>T4</f>
        <v>令和２年＝１００</v>
      </c>
    </row>
    <row r="32" spans="1:20" ht="23.4" customHeight="1" x14ac:dyDescent="0.45">
      <c r="A32" s="11"/>
      <c r="B32" s="12"/>
      <c r="C32" s="13"/>
      <c r="D32" s="298" t="s">
        <v>88</v>
      </c>
      <c r="E32" s="298"/>
      <c r="F32" s="298"/>
      <c r="G32" s="298"/>
      <c r="H32" s="298"/>
      <c r="I32" s="298"/>
      <c r="J32" s="298"/>
      <c r="K32" s="298"/>
      <c r="L32" s="298"/>
      <c r="M32" s="298"/>
      <c r="N32" s="298"/>
      <c r="O32" s="298"/>
      <c r="P32" s="298"/>
      <c r="Q32" s="298"/>
      <c r="R32" s="298"/>
      <c r="S32" s="298"/>
      <c r="T32" s="60"/>
    </row>
    <row r="33" spans="1:20" ht="13.95" customHeight="1" x14ac:dyDescent="0.45">
      <c r="A33" s="11"/>
      <c r="B33" s="17"/>
      <c r="C33" s="264"/>
      <c r="D33" s="298"/>
      <c r="E33" s="298"/>
      <c r="F33" s="298"/>
      <c r="G33" s="298"/>
      <c r="H33" s="298"/>
      <c r="I33" s="298"/>
      <c r="J33" s="298"/>
      <c r="K33" s="298"/>
      <c r="L33" s="298"/>
      <c r="M33" s="298"/>
      <c r="N33" s="298"/>
      <c r="O33" s="298"/>
      <c r="P33" s="298"/>
      <c r="Q33" s="298"/>
      <c r="R33" s="298"/>
      <c r="S33" s="298"/>
      <c r="T33" s="60"/>
    </row>
    <row r="34" spans="1:20" ht="52.5" customHeight="1" x14ac:dyDescent="0.45">
      <c r="A34" s="11"/>
      <c r="B34" s="36"/>
      <c r="C34" s="266"/>
      <c r="D34" s="274" t="str">
        <f>+D7</f>
        <v>調査産業計</v>
      </c>
      <c r="E34" s="274" t="str">
        <f t="shared" ref="E34:S34" si="0">+E7</f>
        <v>建設業</v>
      </c>
      <c r="F34" s="274" t="str">
        <f t="shared" si="0"/>
        <v>製造業</v>
      </c>
      <c r="G34" s="274" t="str">
        <f t="shared" si="0"/>
        <v>電気・ガス・熱供給・水道業</v>
      </c>
      <c r="H34" s="274" t="str">
        <f t="shared" si="0"/>
        <v>情報通信業</v>
      </c>
      <c r="I34" s="274" t="str">
        <f t="shared" si="0"/>
        <v>運輸業，郵便業</v>
      </c>
      <c r="J34" s="274" t="str">
        <f t="shared" si="0"/>
        <v>卸売業，小売業</v>
      </c>
      <c r="K34" s="274" t="str">
        <f t="shared" si="0"/>
        <v>金融業，保険業</v>
      </c>
      <c r="L34" s="274" t="str">
        <f t="shared" si="0"/>
        <v>不動産業，物品賃貸業</v>
      </c>
      <c r="M34" s="274" t="str">
        <f t="shared" si="0"/>
        <v>学術研究，専門・技術サービス業</v>
      </c>
      <c r="N34" s="274" t="str">
        <f t="shared" si="0"/>
        <v>宿泊業，飲食サービス業</v>
      </c>
      <c r="O34" s="274" t="str">
        <f t="shared" si="0"/>
        <v>生活関連サービス業，娯楽業</v>
      </c>
      <c r="P34" s="274" t="str">
        <f t="shared" si="0"/>
        <v>教育，学習支援業</v>
      </c>
      <c r="Q34" s="274" t="str">
        <f t="shared" si="0"/>
        <v>医療，福祉</v>
      </c>
      <c r="R34" s="274" t="str">
        <f t="shared" si="0"/>
        <v>複合サービス事業</v>
      </c>
      <c r="S34" s="274" t="str">
        <f t="shared" si="0"/>
        <v>サービス業（他に分類されないもの）</v>
      </c>
    </row>
    <row r="35" spans="1:20" ht="30" customHeight="1" x14ac:dyDescent="0.45">
      <c r="A35" s="37">
        <f>第１表!A35</f>
        <v>29</v>
      </c>
      <c r="B35" s="294" t="str">
        <f>B8</f>
        <v>平成29年平均</v>
      </c>
      <c r="C35" s="295"/>
      <c r="D35" s="39">
        <v>90.9</v>
      </c>
      <c r="E35" s="23">
        <v>71.5</v>
      </c>
      <c r="F35" s="23">
        <v>84.9</v>
      </c>
      <c r="G35" s="23">
        <v>135.9</v>
      </c>
      <c r="H35" s="23">
        <v>85.4</v>
      </c>
      <c r="I35" s="23">
        <v>99.6</v>
      </c>
      <c r="J35" s="23">
        <v>96.8</v>
      </c>
      <c r="K35" s="23">
        <v>75.099999999999994</v>
      </c>
      <c r="L35" s="23">
        <v>72.900000000000006</v>
      </c>
      <c r="M35" s="23">
        <v>84.9</v>
      </c>
      <c r="N35" s="23">
        <v>90.7</v>
      </c>
      <c r="O35" s="23">
        <v>92.9</v>
      </c>
      <c r="P35" s="23">
        <v>91.9</v>
      </c>
      <c r="Q35" s="23">
        <v>98.4</v>
      </c>
      <c r="R35" s="23">
        <v>125.9</v>
      </c>
      <c r="S35" s="38">
        <v>79.599999999999994</v>
      </c>
    </row>
    <row r="36" spans="1:20" ht="30" customHeight="1" x14ac:dyDescent="0.45">
      <c r="A36" s="37">
        <f>第１表!A36</f>
        <v>30</v>
      </c>
      <c r="B36" s="47" t="str">
        <f>第１表!B36</f>
        <v>30</v>
      </c>
      <c r="C36" s="268"/>
      <c r="D36" s="39">
        <v>97.5</v>
      </c>
      <c r="E36" s="23">
        <v>89.6</v>
      </c>
      <c r="F36" s="23">
        <v>96.3</v>
      </c>
      <c r="G36" s="23">
        <v>110.6</v>
      </c>
      <c r="H36" s="23">
        <v>100.6</v>
      </c>
      <c r="I36" s="23">
        <v>96.2</v>
      </c>
      <c r="J36" s="23">
        <v>99.3</v>
      </c>
      <c r="K36" s="23">
        <v>94.1</v>
      </c>
      <c r="L36" s="23">
        <v>90.6</v>
      </c>
      <c r="M36" s="23">
        <v>97.3</v>
      </c>
      <c r="N36" s="23">
        <v>108.4</v>
      </c>
      <c r="O36" s="23">
        <v>92.6</v>
      </c>
      <c r="P36" s="23">
        <v>93.5</v>
      </c>
      <c r="Q36" s="23">
        <v>101.5</v>
      </c>
      <c r="R36" s="23">
        <v>115</v>
      </c>
      <c r="S36" s="38">
        <v>90.2</v>
      </c>
    </row>
    <row r="37" spans="1:20" ht="30" customHeight="1" x14ac:dyDescent="0.45">
      <c r="A37" s="37">
        <f>第１表!A37</f>
        <v>1</v>
      </c>
      <c r="B37" s="47" t="str">
        <f>第１表!B37</f>
        <v>令和元</v>
      </c>
      <c r="C37" s="268"/>
      <c r="D37" s="39">
        <v>100.1</v>
      </c>
      <c r="E37" s="23">
        <v>109.5</v>
      </c>
      <c r="F37" s="23">
        <v>100.8</v>
      </c>
      <c r="G37" s="23">
        <v>108.8</v>
      </c>
      <c r="H37" s="23">
        <v>97.4</v>
      </c>
      <c r="I37" s="23">
        <v>100.7</v>
      </c>
      <c r="J37" s="23">
        <v>100.4</v>
      </c>
      <c r="K37" s="23">
        <v>96.8</v>
      </c>
      <c r="L37" s="23">
        <v>97.7</v>
      </c>
      <c r="M37" s="23">
        <v>98.9</v>
      </c>
      <c r="N37" s="23">
        <v>104.2</v>
      </c>
      <c r="O37" s="23">
        <v>99</v>
      </c>
      <c r="P37" s="23">
        <v>96.9</v>
      </c>
      <c r="Q37" s="23">
        <v>101.6</v>
      </c>
      <c r="R37" s="23">
        <v>100.9</v>
      </c>
      <c r="S37" s="38">
        <v>92.9</v>
      </c>
    </row>
    <row r="38" spans="1:20" ht="30" customHeight="1" x14ac:dyDescent="0.45">
      <c r="A38" s="37">
        <f>第１表!A38</f>
        <v>2</v>
      </c>
      <c r="B38" s="47" t="str">
        <f>第１表!B38</f>
        <v>2</v>
      </c>
      <c r="C38" s="268"/>
      <c r="D38" s="39">
        <v>100</v>
      </c>
      <c r="E38" s="23">
        <v>100</v>
      </c>
      <c r="F38" s="23">
        <v>100</v>
      </c>
      <c r="G38" s="23">
        <v>100</v>
      </c>
      <c r="H38" s="23">
        <v>100</v>
      </c>
      <c r="I38" s="23">
        <v>100</v>
      </c>
      <c r="J38" s="23">
        <v>100</v>
      </c>
      <c r="K38" s="23">
        <v>100</v>
      </c>
      <c r="L38" s="23">
        <v>100</v>
      </c>
      <c r="M38" s="23">
        <v>100</v>
      </c>
      <c r="N38" s="23">
        <v>100</v>
      </c>
      <c r="O38" s="23">
        <v>100</v>
      </c>
      <c r="P38" s="23">
        <v>100</v>
      </c>
      <c r="Q38" s="23">
        <v>100</v>
      </c>
      <c r="R38" s="23">
        <v>100</v>
      </c>
      <c r="S38" s="38">
        <v>100</v>
      </c>
    </row>
    <row r="39" spans="1:20" ht="30" customHeight="1" x14ac:dyDescent="0.45">
      <c r="A39" s="37">
        <f>第１表!A39</f>
        <v>3</v>
      </c>
      <c r="B39" s="47" t="str">
        <f>第１表!B39</f>
        <v>3</v>
      </c>
      <c r="C39" s="268"/>
      <c r="D39" s="39">
        <v>97.4</v>
      </c>
      <c r="E39" s="23">
        <v>83.6</v>
      </c>
      <c r="F39" s="23">
        <v>95.4</v>
      </c>
      <c r="G39" s="23">
        <v>83.3</v>
      </c>
      <c r="H39" s="23">
        <v>105.9</v>
      </c>
      <c r="I39" s="23">
        <v>103</v>
      </c>
      <c r="J39" s="23">
        <v>106.6</v>
      </c>
      <c r="K39" s="23">
        <v>100.1</v>
      </c>
      <c r="L39" s="23">
        <v>102</v>
      </c>
      <c r="M39" s="23">
        <v>105.8</v>
      </c>
      <c r="N39" s="23">
        <v>90.4</v>
      </c>
      <c r="O39" s="23">
        <v>92.2</v>
      </c>
      <c r="P39" s="23">
        <v>106.1</v>
      </c>
      <c r="Q39" s="23">
        <v>91.4</v>
      </c>
      <c r="R39" s="23">
        <v>93.6</v>
      </c>
      <c r="S39" s="38">
        <v>105.7</v>
      </c>
    </row>
    <row r="40" spans="1:20" ht="30" customHeight="1" x14ac:dyDescent="0.45">
      <c r="A40" s="37">
        <f>第１表!A40</f>
        <v>4</v>
      </c>
      <c r="B40" s="48" t="str">
        <f>第１表!B40</f>
        <v>4</v>
      </c>
      <c r="C40" s="268"/>
      <c r="D40" s="39">
        <v>100.6</v>
      </c>
      <c r="E40" s="39">
        <v>80.5</v>
      </c>
      <c r="F40" s="24">
        <v>100.7</v>
      </c>
      <c r="G40" s="24">
        <v>93.9</v>
      </c>
      <c r="H40" s="24">
        <v>103.1</v>
      </c>
      <c r="I40" s="24">
        <v>108</v>
      </c>
      <c r="J40" s="24">
        <v>107.1</v>
      </c>
      <c r="K40" s="24">
        <v>104.8</v>
      </c>
      <c r="L40" s="24">
        <v>100.3</v>
      </c>
      <c r="M40" s="24">
        <v>109.2</v>
      </c>
      <c r="N40" s="24">
        <v>82</v>
      </c>
      <c r="O40" s="24">
        <v>95</v>
      </c>
      <c r="P40" s="24">
        <v>109</v>
      </c>
      <c r="Q40" s="24">
        <v>99.7</v>
      </c>
      <c r="R40" s="24">
        <v>89.5</v>
      </c>
      <c r="S40" s="24">
        <v>103.3</v>
      </c>
    </row>
    <row r="41" spans="1:20" ht="30" customHeight="1" x14ac:dyDescent="0.45">
      <c r="A41" s="37">
        <f>第１表!A41</f>
        <v>5</v>
      </c>
      <c r="B41" s="49" t="str">
        <f>第１表!B41</f>
        <v>5</v>
      </c>
      <c r="C41" s="50"/>
      <c r="D41" s="40">
        <v>100.2</v>
      </c>
      <c r="E41" s="40">
        <v>84.7</v>
      </c>
      <c r="F41" s="40">
        <v>98.7</v>
      </c>
      <c r="G41" s="40">
        <v>92.7</v>
      </c>
      <c r="H41" s="40">
        <v>100.5</v>
      </c>
      <c r="I41" s="40">
        <v>102.4</v>
      </c>
      <c r="J41" s="40">
        <v>106.7</v>
      </c>
      <c r="K41" s="40">
        <v>104.2</v>
      </c>
      <c r="L41" s="40">
        <v>108.6</v>
      </c>
      <c r="M41" s="40">
        <v>110.9</v>
      </c>
      <c r="N41" s="40">
        <v>87.3</v>
      </c>
      <c r="O41" s="40">
        <v>95.3</v>
      </c>
      <c r="P41" s="40">
        <v>113.5</v>
      </c>
      <c r="Q41" s="40">
        <v>99.2</v>
      </c>
      <c r="R41" s="40">
        <v>89.6</v>
      </c>
      <c r="S41" s="27">
        <v>100.7</v>
      </c>
    </row>
    <row r="42" spans="1:20" ht="30" customHeight="1" x14ac:dyDescent="0.45">
      <c r="A42" s="37" t="str">
        <f>第１表!A42</f>
        <v>52</v>
      </c>
      <c r="B42" s="51" t="str">
        <f>第１表!B42</f>
        <v>令和5年</v>
      </c>
      <c r="C42" s="281">
        <f>第１表!C42</f>
        <v>5</v>
      </c>
      <c r="D42" s="42">
        <v>99.7</v>
      </c>
      <c r="E42" s="30">
        <v>85.1</v>
      </c>
      <c r="F42" s="30">
        <v>97.5</v>
      </c>
      <c r="G42" s="30">
        <v>95.2</v>
      </c>
      <c r="H42" s="30">
        <v>101.5</v>
      </c>
      <c r="I42" s="30">
        <v>102.8</v>
      </c>
      <c r="J42" s="30">
        <v>105.4</v>
      </c>
      <c r="K42" s="30">
        <v>95.2</v>
      </c>
      <c r="L42" s="30">
        <v>105.1</v>
      </c>
      <c r="M42" s="30">
        <v>112.4</v>
      </c>
      <c r="N42" s="30">
        <v>79</v>
      </c>
      <c r="O42" s="30">
        <v>95.2</v>
      </c>
      <c r="P42" s="30">
        <v>113.7</v>
      </c>
      <c r="Q42" s="30">
        <v>100.2</v>
      </c>
      <c r="R42" s="30">
        <v>91.6</v>
      </c>
      <c r="S42" s="30">
        <v>101.2</v>
      </c>
    </row>
    <row r="43" spans="1:20" ht="30" customHeight="1" x14ac:dyDescent="0.45">
      <c r="A43" s="37" t="str">
        <f>第１表!A43</f>
        <v>53</v>
      </c>
      <c r="B43" s="52" t="str">
        <f>第１表!B43</f>
        <v/>
      </c>
      <c r="C43" s="281">
        <f>第１表!C43</f>
        <v>6</v>
      </c>
      <c r="D43" s="31">
        <v>101</v>
      </c>
      <c r="E43" s="31">
        <v>85.1</v>
      </c>
      <c r="F43" s="31">
        <v>98.2</v>
      </c>
      <c r="G43" s="31">
        <v>94.9</v>
      </c>
      <c r="H43" s="31">
        <v>101.5</v>
      </c>
      <c r="I43" s="31">
        <v>103</v>
      </c>
      <c r="J43" s="31">
        <v>106.1</v>
      </c>
      <c r="K43" s="31">
        <v>111.7</v>
      </c>
      <c r="L43" s="31">
        <v>105.8</v>
      </c>
      <c r="M43" s="31">
        <v>111.6</v>
      </c>
      <c r="N43" s="31">
        <v>96.6</v>
      </c>
      <c r="O43" s="31">
        <v>96</v>
      </c>
      <c r="P43" s="31">
        <v>114.5</v>
      </c>
      <c r="Q43" s="31">
        <v>99.9</v>
      </c>
      <c r="R43" s="31">
        <v>90.2</v>
      </c>
      <c r="S43" s="31">
        <v>100.7</v>
      </c>
    </row>
    <row r="44" spans="1:20" ht="30" customHeight="1" x14ac:dyDescent="0.45">
      <c r="A44" s="37" t="str">
        <f>第１表!A44</f>
        <v>54</v>
      </c>
      <c r="B44" s="52" t="str">
        <f>第１表!B44</f>
        <v/>
      </c>
      <c r="C44" s="281">
        <f>第１表!C44</f>
        <v>7</v>
      </c>
      <c r="D44" s="31">
        <v>101</v>
      </c>
      <c r="E44" s="31">
        <v>85.2</v>
      </c>
      <c r="F44" s="31">
        <v>98.2</v>
      </c>
      <c r="G44" s="31">
        <v>92.3</v>
      </c>
      <c r="H44" s="31">
        <v>101.9</v>
      </c>
      <c r="I44" s="31">
        <v>103.2</v>
      </c>
      <c r="J44" s="31">
        <v>107.1</v>
      </c>
      <c r="K44" s="31">
        <v>95.2</v>
      </c>
      <c r="L44" s="31">
        <v>109.2</v>
      </c>
      <c r="M44" s="31">
        <v>111.3</v>
      </c>
      <c r="N44" s="31">
        <v>97.4</v>
      </c>
      <c r="O44" s="31">
        <v>98.3</v>
      </c>
      <c r="P44" s="31">
        <v>114</v>
      </c>
      <c r="Q44" s="31">
        <v>99.8</v>
      </c>
      <c r="R44" s="31">
        <v>89.6</v>
      </c>
      <c r="S44" s="31">
        <v>102</v>
      </c>
    </row>
    <row r="45" spans="1:20" ht="30" customHeight="1" x14ac:dyDescent="0.45">
      <c r="A45" s="37" t="str">
        <f>第１表!A45</f>
        <v>55</v>
      </c>
      <c r="B45" s="52" t="str">
        <f>第１表!B45</f>
        <v/>
      </c>
      <c r="C45" s="281">
        <f>第１表!C45</f>
        <v>8</v>
      </c>
      <c r="D45" s="31">
        <v>100.1</v>
      </c>
      <c r="E45" s="31">
        <v>85.8</v>
      </c>
      <c r="F45" s="31">
        <v>97.9</v>
      </c>
      <c r="G45" s="31">
        <v>93.4</v>
      </c>
      <c r="H45" s="31">
        <v>100.1</v>
      </c>
      <c r="I45" s="31">
        <v>102.5</v>
      </c>
      <c r="J45" s="31">
        <v>108.8</v>
      </c>
      <c r="K45" s="31">
        <v>95.2</v>
      </c>
      <c r="L45" s="31">
        <v>110.2</v>
      </c>
      <c r="M45" s="31">
        <v>111.3</v>
      </c>
      <c r="N45" s="31">
        <v>84.3</v>
      </c>
      <c r="O45" s="31">
        <v>98</v>
      </c>
      <c r="P45" s="31">
        <v>114.5</v>
      </c>
      <c r="Q45" s="31">
        <v>98.8</v>
      </c>
      <c r="R45" s="31">
        <v>89.1</v>
      </c>
      <c r="S45" s="31">
        <v>100.3</v>
      </c>
    </row>
    <row r="46" spans="1:20" ht="30" customHeight="1" x14ac:dyDescent="0.45">
      <c r="A46" s="37" t="str">
        <f>第１表!A46</f>
        <v>56</v>
      </c>
      <c r="B46" s="52" t="str">
        <f>第１表!B46</f>
        <v/>
      </c>
      <c r="C46" s="281">
        <f>第１表!C46</f>
        <v>9</v>
      </c>
      <c r="D46" s="31">
        <v>99.9</v>
      </c>
      <c r="E46" s="31">
        <v>85.8</v>
      </c>
      <c r="F46" s="31">
        <v>97.8</v>
      </c>
      <c r="G46" s="31">
        <v>92.3</v>
      </c>
      <c r="H46" s="31">
        <v>99.8</v>
      </c>
      <c r="I46" s="31">
        <v>101.1</v>
      </c>
      <c r="J46" s="31">
        <v>107.4</v>
      </c>
      <c r="K46" s="31">
        <v>111.7</v>
      </c>
      <c r="L46" s="31">
        <v>114.1</v>
      </c>
      <c r="M46" s="31">
        <v>111.4</v>
      </c>
      <c r="N46" s="31">
        <v>85.5</v>
      </c>
      <c r="O46" s="31">
        <v>93.7</v>
      </c>
      <c r="P46" s="31">
        <v>114.8</v>
      </c>
      <c r="Q46" s="31">
        <v>98.5</v>
      </c>
      <c r="R46" s="31">
        <v>88.6</v>
      </c>
      <c r="S46" s="31">
        <v>99.9</v>
      </c>
    </row>
    <row r="47" spans="1:20" ht="30" customHeight="1" x14ac:dyDescent="0.45">
      <c r="A47" s="37" t="str">
        <f>第１表!A47</f>
        <v>57</v>
      </c>
      <c r="B47" s="52" t="str">
        <f>第１表!B47</f>
        <v/>
      </c>
      <c r="C47" s="281">
        <f>第１表!C47</f>
        <v>10</v>
      </c>
      <c r="D47" s="31">
        <v>100.8</v>
      </c>
      <c r="E47" s="31">
        <v>86.5</v>
      </c>
      <c r="F47" s="31">
        <v>98.3</v>
      </c>
      <c r="G47" s="31">
        <v>91.8</v>
      </c>
      <c r="H47" s="31">
        <v>99</v>
      </c>
      <c r="I47" s="31">
        <v>100.7</v>
      </c>
      <c r="J47" s="31">
        <v>107.1</v>
      </c>
      <c r="K47" s="31">
        <v>112.4</v>
      </c>
      <c r="L47" s="31">
        <v>114.2</v>
      </c>
      <c r="M47" s="31">
        <v>111</v>
      </c>
      <c r="N47" s="31">
        <v>100.5</v>
      </c>
      <c r="O47" s="31">
        <v>94.1</v>
      </c>
      <c r="P47" s="31">
        <v>115.5</v>
      </c>
      <c r="Q47" s="31">
        <v>98.3</v>
      </c>
      <c r="R47" s="31">
        <v>89.8</v>
      </c>
      <c r="S47" s="31">
        <v>100.1</v>
      </c>
    </row>
    <row r="48" spans="1:20" ht="30" customHeight="1" x14ac:dyDescent="0.45">
      <c r="A48" s="37" t="str">
        <f>第１表!A48</f>
        <v>58</v>
      </c>
      <c r="B48" s="52" t="str">
        <f>第１表!B48</f>
        <v/>
      </c>
      <c r="C48" s="281">
        <f>第１表!C48</f>
        <v>11</v>
      </c>
      <c r="D48" s="31">
        <v>100.9</v>
      </c>
      <c r="E48" s="31">
        <v>85.8</v>
      </c>
      <c r="F48" s="31">
        <v>101.2</v>
      </c>
      <c r="G48" s="31">
        <v>93.3</v>
      </c>
      <c r="H48" s="31">
        <v>99.8</v>
      </c>
      <c r="I48" s="31">
        <v>100.9</v>
      </c>
      <c r="J48" s="31">
        <v>107.9</v>
      </c>
      <c r="K48" s="31">
        <v>110.9</v>
      </c>
      <c r="L48" s="31">
        <v>116.1</v>
      </c>
      <c r="M48" s="31">
        <v>111</v>
      </c>
      <c r="N48" s="31">
        <v>88.1</v>
      </c>
      <c r="O48" s="31">
        <v>94.7</v>
      </c>
      <c r="P48" s="31">
        <v>115.7</v>
      </c>
      <c r="Q48" s="31">
        <v>98.5</v>
      </c>
      <c r="R48" s="31">
        <v>91.4</v>
      </c>
      <c r="S48" s="31">
        <v>99.9</v>
      </c>
    </row>
    <row r="49" spans="1:19" ht="30" customHeight="1" x14ac:dyDescent="0.45">
      <c r="A49" s="37" t="str">
        <f>第１表!A49</f>
        <v>59</v>
      </c>
      <c r="B49" s="52" t="str">
        <f>第１表!B49</f>
        <v/>
      </c>
      <c r="C49" s="281">
        <f>第１表!C49</f>
        <v>12</v>
      </c>
      <c r="D49" s="31">
        <v>100.4</v>
      </c>
      <c r="E49" s="31">
        <v>85.8</v>
      </c>
      <c r="F49" s="31">
        <v>100.1</v>
      </c>
      <c r="G49" s="31">
        <v>92.1</v>
      </c>
      <c r="H49" s="31">
        <v>99</v>
      </c>
      <c r="I49" s="31">
        <v>100.8</v>
      </c>
      <c r="J49" s="31">
        <v>106.5</v>
      </c>
      <c r="K49" s="31">
        <v>109.9</v>
      </c>
      <c r="L49" s="31">
        <v>112</v>
      </c>
      <c r="M49" s="31">
        <v>111</v>
      </c>
      <c r="N49" s="31">
        <v>89.9</v>
      </c>
      <c r="O49" s="31">
        <v>94.9</v>
      </c>
      <c r="P49" s="31">
        <v>115.5</v>
      </c>
      <c r="Q49" s="31">
        <v>98.1</v>
      </c>
      <c r="R49" s="31">
        <v>91.1</v>
      </c>
      <c r="S49" s="31">
        <v>99.6</v>
      </c>
    </row>
    <row r="50" spans="1:19" ht="30" customHeight="1" x14ac:dyDescent="0.45">
      <c r="A50" s="37" t="str">
        <f>第１表!A50</f>
        <v>510</v>
      </c>
      <c r="B50" s="52" t="str">
        <f>第１表!B50</f>
        <v>令和6年</v>
      </c>
      <c r="C50" s="281">
        <f>第１表!C50</f>
        <v>1</v>
      </c>
      <c r="D50" s="31">
        <v>100</v>
      </c>
      <c r="E50" s="31">
        <v>85.9</v>
      </c>
      <c r="F50" s="31">
        <v>99.6</v>
      </c>
      <c r="G50" s="31">
        <v>91.7</v>
      </c>
      <c r="H50" s="31">
        <v>99.2</v>
      </c>
      <c r="I50" s="31">
        <v>93</v>
      </c>
      <c r="J50" s="31">
        <v>108</v>
      </c>
      <c r="K50" s="31">
        <v>109.9</v>
      </c>
      <c r="L50" s="31">
        <v>111</v>
      </c>
      <c r="M50" s="31">
        <v>110.4</v>
      </c>
      <c r="N50" s="31">
        <v>92.1</v>
      </c>
      <c r="O50" s="31">
        <v>94.7</v>
      </c>
      <c r="P50" s="31">
        <v>115.5</v>
      </c>
      <c r="Q50" s="31">
        <v>96.5</v>
      </c>
      <c r="R50" s="31">
        <v>90.7</v>
      </c>
      <c r="S50" s="31">
        <v>100.7</v>
      </c>
    </row>
    <row r="51" spans="1:19" ht="30" customHeight="1" x14ac:dyDescent="0.45">
      <c r="A51" s="37" t="str">
        <f>第１表!A51</f>
        <v>511</v>
      </c>
      <c r="B51" s="52" t="str">
        <f>第１表!B51</f>
        <v/>
      </c>
      <c r="C51" s="281">
        <f>第１表!C51</f>
        <v>2</v>
      </c>
      <c r="D51" s="31">
        <v>99.6</v>
      </c>
      <c r="E51" s="31">
        <v>85.9</v>
      </c>
      <c r="F51" s="31">
        <v>98.9</v>
      </c>
      <c r="G51" s="31">
        <v>91.1</v>
      </c>
      <c r="H51" s="31">
        <v>99</v>
      </c>
      <c r="I51" s="31">
        <v>93</v>
      </c>
      <c r="J51" s="31">
        <v>107.3</v>
      </c>
      <c r="K51" s="31">
        <v>109.9</v>
      </c>
      <c r="L51" s="31">
        <v>108.9</v>
      </c>
      <c r="M51" s="31">
        <v>110</v>
      </c>
      <c r="N51" s="31">
        <v>91</v>
      </c>
      <c r="O51" s="31">
        <v>94.9</v>
      </c>
      <c r="P51" s="31">
        <v>115.5</v>
      </c>
      <c r="Q51" s="31">
        <v>96.1</v>
      </c>
      <c r="R51" s="31">
        <v>90</v>
      </c>
      <c r="S51" s="31">
        <v>100.5</v>
      </c>
    </row>
    <row r="52" spans="1:19" ht="30" customHeight="1" x14ac:dyDescent="0.45">
      <c r="A52" s="37" t="str">
        <f>第１表!A52</f>
        <v>512</v>
      </c>
      <c r="B52" s="52" t="str">
        <f>第１表!B52</f>
        <v/>
      </c>
      <c r="C52" s="281">
        <f>第１表!C52</f>
        <v>3</v>
      </c>
      <c r="D52" s="31">
        <v>98.6</v>
      </c>
      <c r="E52" s="31">
        <v>85.6</v>
      </c>
      <c r="F52" s="31">
        <v>97.1</v>
      </c>
      <c r="G52" s="31">
        <v>90.9</v>
      </c>
      <c r="H52" s="31">
        <v>98.5</v>
      </c>
      <c r="I52" s="31">
        <v>94.6</v>
      </c>
      <c r="J52" s="31">
        <v>106.9</v>
      </c>
      <c r="K52" s="31">
        <v>110.5</v>
      </c>
      <c r="L52" s="31">
        <v>113.4</v>
      </c>
      <c r="M52" s="31">
        <v>109.8</v>
      </c>
      <c r="N52" s="31">
        <v>88.4</v>
      </c>
      <c r="O52" s="31">
        <v>95.2</v>
      </c>
      <c r="P52" s="31">
        <v>113.2</v>
      </c>
      <c r="Q52" s="31">
        <v>94.7</v>
      </c>
      <c r="R52" s="31">
        <v>88.7</v>
      </c>
      <c r="S52" s="31">
        <v>99.9</v>
      </c>
    </row>
    <row r="53" spans="1:19" ht="30" customHeight="1" x14ac:dyDescent="0.45">
      <c r="A53" s="37" t="str">
        <f>第１表!A53</f>
        <v>61</v>
      </c>
      <c r="B53" s="52" t="str">
        <f>第１表!B53</f>
        <v/>
      </c>
      <c r="C53" s="281">
        <f>第１表!C53</f>
        <v>4</v>
      </c>
      <c r="D53" s="31">
        <v>99.7</v>
      </c>
      <c r="E53" s="31">
        <v>86.7</v>
      </c>
      <c r="F53" s="31">
        <v>100.4</v>
      </c>
      <c r="G53" s="31">
        <v>94.2</v>
      </c>
      <c r="H53" s="31">
        <v>103.2</v>
      </c>
      <c r="I53" s="31">
        <v>95.8</v>
      </c>
      <c r="J53" s="31">
        <v>106.4</v>
      </c>
      <c r="K53" s="31">
        <v>108.3</v>
      </c>
      <c r="L53" s="31">
        <v>120.8</v>
      </c>
      <c r="M53" s="31">
        <v>121.2</v>
      </c>
      <c r="N53" s="31">
        <v>88.4</v>
      </c>
      <c r="O53" s="31">
        <v>70.3</v>
      </c>
      <c r="P53" s="31">
        <v>111.6</v>
      </c>
      <c r="Q53" s="31">
        <v>98.1</v>
      </c>
      <c r="R53" s="31">
        <v>93.1</v>
      </c>
      <c r="S53" s="31">
        <v>99.6</v>
      </c>
    </row>
    <row r="54" spans="1:19" ht="30" customHeight="1" x14ac:dyDescent="0.45">
      <c r="A54" s="37" t="str">
        <f>第１表!A54</f>
        <v>62</v>
      </c>
      <c r="B54" s="53" t="str">
        <f>第１表!B54</f>
        <v/>
      </c>
      <c r="C54" s="282">
        <f>第１表!C54</f>
        <v>5</v>
      </c>
      <c r="D54" s="33">
        <v>100.2</v>
      </c>
      <c r="E54" s="33">
        <v>86.8</v>
      </c>
      <c r="F54" s="33">
        <v>100.3</v>
      </c>
      <c r="G54" s="33">
        <v>93.9</v>
      </c>
      <c r="H54" s="33">
        <v>103.4</v>
      </c>
      <c r="I54" s="33">
        <v>97.1</v>
      </c>
      <c r="J54" s="33">
        <v>107.6</v>
      </c>
      <c r="K54" s="33">
        <v>108.3</v>
      </c>
      <c r="L54" s="33">
        <v>121.2</v>
      </c>
      <c r="M54" s="33">
        <v>121.4</v>
      </c>
      <c r="N54" s="33">
        <v>92.9</v>
      </c>
      <c r="O54" s="33">
        <v>70.5</v>
      </c>
      <c r="P54" s="33">
        <v>114</v>
      </c>
      <c r="Q54" s="33">
        <v>97.9</v>
      </c>
      <c r="R54" s="33">
        <v>92.6</v>
      </c>
      <c r="S54" s="33">
        <v>98.9</v>
      </c>
    </row>
    <row r="55" spans="1:19" ht="26.4" customHeight="1" x14ac:dyDescent="0.45">
      <c r="A55" s="37"/>
      <c r="B55" s="296"/>
      <c r="C55" s="296"/>
      <c r="D55" s="296"/>
      <c r="E55" s="296"/>
      <c r="F55" s="296"/>
      <c r="G55" s="296"/>
      <c r="H55" s="296"/>
      <c r="I55" s="296"/>
      <c r="J55" s="296"/>
      <c r="K55" s="296"/>
      <c r="L55" s="296"/>
      <c r="M55" s="296"/>
      <c r="N55" s="296"/>
      <c r="O55" s="296"/>
      <c r="P55" s="296"/>
      <c r="Q55" s="296"/>
      <c r="R55" s="296"/>
      <c r="S55" s="296"/>
    </row>
    <row r="56" spans="1:19" ht="19.8" customHeight="1" x14ac:dyDescent="0.45">
      <c r="B56" s="297"/>
      <c r="C56" s="297"/>
      <c r="D56" s="297"/>
      <c r="E56" s="297"/>
      <c r="F56" s="297"/>
      <c r="G56" s="297"/>
      <c r="H56" s="297"/>
      <c r="I56" s="297"/>
      <c r="J56" s="297"/>
      <c r="K56" s="297"/>
      <c r="L56" s="297"/>
      <c r="M56" s="297"/>
      <c r="N56" s="297"/>
      <c r="O56" s="297"/>
      <c r="P56" s="297"/>
      <c r="Q56" s="297"/>
      <c r="R56" s="297"/>
      <c r="S56" s="297"/>
    </row>
    <row r="57" spans="1:19" x14ac:dyDescent="0.45">
      <c r="G57" s="46"/>
      <c r="L57" s="46"/>
      <c r="P57" s="46"/>
    </row>
  </sheetData>
  <mergeCells count="7">
    <mergeCell ref="B55:S56"/>
    <mergeCell ref="B1:Q1"/>
    <mergeCell ref="D5:S6"/>
    <mergeCell ref="B6:C7"/>
    <mergeCell ref="B8:C8"/>
    <mergeCell ref="D32:S33"/>
    <mergeCell ref="B35:C35"/>
  </mergeCells>
  <phoneticPr fontId="4"/>
  <printOptions horizontalCentered="1"/>
  <pageMargins left="0.78740157480314965" right="0.78740157480314965" top="0.78740157480314965" bottom="0.59055118110236227" header="0" footer="0.39370078740157483"/>
  <pageSetup paperSize="9" scale="46" orientation="portrait" blackAndWhite="1" cellComments="atEnd" useFirstPageNumber="1" r:id="rId1"/>
  <headerFooter scaleWithDoc="0">
    <oddFooter>&amp;C- 14 -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2C96-2DEF-45E0-8086-7F5137CF15E9}">
  <sheetPr>
    <pageSetUpPr fitToPage="1"/>
  </sheetPr>
  <dimension ref="B1:L78"/>
  <sheetViews>
    <sheetView showGridLines="0" view="pageBreakPreview" topLeftCell="A2" zoomScale="70" zoomScaleNormal="80" zoomScaleSheetLayoutView="70" workbookViewId="0">
      <selection activeCell="K3" sqref="K3"/>
    </sheetView>
  </sheetViews>
  <sheetFormatPr defaultColWidth="9.69921875" defaultRowHeight="14.4" x14ac:dyDescent="0.2"/>
  <cols>
    <col min="1" max="1" width="1.69921875" style="64" customWidth="1"/>
    <col min="2" max="2" width="2.69921875" style="64" customWidth="1"/>
    <col min="3" max="3" width="3.796875" style="64" customWidth="1"/>
    <col min="4" max="4" width="23.69921875" style="64" customWidth="1"/>
    <col min="5" max="10" width="15.296875" style="64" customWidth="1"/>
    <col min="11" max="11" width="1.69921875" style="64" customWidth="1"/>
    <col min="12" max="12" width="9.59765625" style="64" customWidth="1"/>
    <col min="13" max="16384" width="9.69921875" style="64"/>
  </cols>
  <sheetData>
    <row r="1" spans="2:12" ht="23.4" x14ac:dyDescent="0.3">
      <c r="E1" s="65"/>
      <c r="F1" s="65"/>
      <c r="G1" s="65"/>
      <c r="H1" s="65"/>
      <c r="I1" s="65"/>
      <c r="J1" s="65"/>
      <c r="K1" s="65"/>
      <c r="L1" s="66"/>
    </row>
    <row r="2" spans="2:12" ht="21" customHeight="1" x14ac:dyDescent="0.25">
      <c r="B2" s="67" t="s">
        <v>89</v>
      </c>
      <c r="C2" s="68"/>
      <c r="D2" s="68"/>
      <c r="E2" s="68"/>
      <c r="F2" s="69"/>
      <c r="G2" s="69"/>
      <c r="H2" s="69"/>
      <c r="I2" s="69"/>
      <c r="J2" s="70"/>
      <c r="K2" s="71"/>
      <c r="L2" s="72"/>
    </row>
    <row r="3" spans="2:12" ht="21" customHeight="1" x14ac:dyDescent="0.2">
      <c r="B3" s="70" t="s">
        <v>187</v>
      </c>
      <c r="C3" s="68"/>
      <c r="D3" s="68"/>
      <c r="E3" s="68"/>
      <c r="F3" s="69"/>
      <c r="G3" s="69"/>
      <c r="I3" s="286"/>
      <c r="J3" s="70"/>
      <c r="K3" s="71"/>
      <c r="L3" s="72"/>
    </row>
    <row r="4" spans="2:12" ht="10.5" customHeight="1" x14ac:dyDescent="0.2">
      <c r="D4" s="72"/>
      <c r="E4" s="73"/>
      <c r="F4" s="73"/>
      <c r="G4" s="73"/>
      <c r="H4" s="73"/>
      <c r="I4" s="73"/>
      <c r="J4" s="74"/>
      <c r="K4" s="71"/>
      <c r="L4" s="72"/>
    </row>
    <row r="5" spans="2:12" s="68" customFormat="1" ht="21" customHeight="1" x14ac:dyDescent="0.2">
      <c r="B5" s="75" t="s">
        <v>1</v>
      </c>
      <c r="F5" s="69"/>
      <c r="G5" s="69"/>
      <c r="H5" s="69"/>
      <c r="I5" s="76"/>
      <c r="J5" s="76" t="s">
        <v>2</v>
      </c>
      <c r="L5" s="77"/>
    </row>
    <row r="6" spans="2:12" s="68" customFormat="1" ht="15" customHeight="1" x14ac:dyDescent="0.2">
      <c r="B6" s="78"/>
      <c r="C6" s="79"/>
      <c r="D6" s="80"/>
      <c r="E6" s="81" t="s">
        <v>90</v>
      </c>
      <c r="F6" s="81" t="s">
        <v>91</v>
      </c>
      <c r="G6" s="82" t="s">
        <v>92</v>
      </c>
      <c r="H6" s="83" t="s">
        <v>93</v>
      </c>
      <c r="I6" s="84"/>
      <c r="J6" s="85"/>
      <c r="L6" s="86"/>
    </row>
    <row r="7" spans="2:12" s="68" customFormat="1" ht="15" customHeight="1" x14ac:dyDescent="0.2">
      <c r="B7" s="87"/>
      <c r="C7" s="88"/>
      <c r="D7" s="269" t="s">
        <v>3</v>
      </c>
      <c r="E7" s="89"/>
      <c r="F7" s="90"/>
      <c r="G7" s="89"/>
      <c r="H7" s="91"/>
      <c r="I7" s="92" t="s">
        <v>94</v>
      </c>
      <c r="J7" s="270" t="s">
        <v>4</v>
      </c>
      <c r="L7" s="86"/>
    </row>
    <row r="8" spans="2:12" s="68" customFormat="1" ht="15" customHeight="1" x14ac:dyDescent="0.2">
      <c r="B8" s="93"/>
      <c r="C8" s="94"/>
      <c r="D8" s="95"/>
      <c r="E8" s="96" t="s">
        <v>5</v>
      </c>
      <c r="F8" s="96" t="s">
        <v>5</v>
      </c>
      <c r="G8" s="96" t="s">
        <v>5</v>
      </c>
      <c r="H8" s="93" t="s">
        <v>5</v>
      </c>
      <c r="I8" s="97" t="s">
        <v>95</v>
      </c>
      <c r="J8" s="98" t="s">
        <v>6</v>
      </c>
      <c r="K8" s="77"/>
      <c r="L8" s="86"/>
    </row>
    <row r="9" spans="2:12" s="68" customFormat="1" ht="17.25" customHeight="1" x14ac:dyDescent="0.2">
      <c r="B9" s="99" t="s">
        <v>8</v>
      </c>
      <c r="C9" s="100"/>
      <c r="D9" s="101" t="s">
        <v>9</v>
      </c>
      <c r="E9" s="102">
        <v>364918</v>
      </c>
      <c r="F9" s="102">
        <v>7348</v>
      </c>
      <c r="G9" s="102">
        <v>6210</v>
      </c>
      <c r="H9" s="102">
        <v>366056</v>
      </c>
      <c r="I9" s="102">
        <v>100115</v>
      </c>
      <c r="J9" s="103">
        <v>27.3</v>
      </c>
      <c r="K9" s="77"/>
      <c r="L9" s="86"/>
    </row>
    <row r="10" spans="2:12" s="68" customFormat="1" ht="17.25" customHeight="1" x14ac:dyDescent="0.2">
      <c r="B10" s="104" t="s">
        <v>10</v>
      </c>
      <c r="C10" s="271"/>
      <c r="D10" s="106" t="s">
        <v>11</v>
      </c>
      <c r="E10" s="102">
        <v>20374</v>
      </c>
      <c r="F10" s="102">
        <v>201</v>
      </c>
      <c r="G10" s="102">
        <v>313</v>
      </c>
      <c r="H10" s="102">
        <v>20262</v>
      </c>
      <c r="I10" s="102">
        <v>1040</v>
      </c>
      <c r="J10" s="107">
        <v>5.0999999999999996</v>
      </c>
      <c r="K10" s="77"/>
    </row>
    <row r="11" spans="2:12" s="68" customFormat="1" ht="17.25" customHeight="1" x14ac:dyDescent="0.2">
      <c r="B11" s="104" t="s">
        <v>12</v>
      </c>
      <c r="C11" s="271"/>
      <c r="D11" s="106" t="s">
        <v>13</v>
      </c>
      <c r="E11" s="102">
        <v>51622</v>
      </c>
      <c r="F11" s="102">
        <v>394</v>
      </c>
      <c r="G11" s="102">
        <v>614</v>
      </c>
      <c r="H11" s="102">
        <v>51402</v>
      </c>
      <c r="I11" s="102">
        <v>5976</v>
      </c>
      <c r="J11" s="107">
        <v>11.6</v>
      </c>
      <c r="K11" s="77"/>
    </row>
    <row r="12" spans="2:12" s="68" customFormat="1" ht="17.25" customHeight="1" x14ac:dyDescent="0.2">
      <c r="B12" s="104" t="s">
        <v>14</v>
      </c>
      <c r="C12" s="271"/>
      <c r="D12" s="108" t="s">
        <v>15</v>
      </c>
      <c r="E12" s="102">
        <v>2018</v>
      </c>
      <c r="F12" s="102">
        <v>11</v>
      </c>
      <c r="G12" s="102">
        <v>16</v>
      </c>
      <c r="H12" s="102">
        <v>2013</v>
      </c>
      <c r="I12" s="102">
        <v>112</v>
      </c>
      <c r="J12" s="107">
        <v>5.6</v>
      </c>
      <c r="K12" s="77"/>
    </row>
    <row r="13" spans="2:12" s="68" customFormat="1" ht="17.25" customHeight="1" x14ac:dyDescent="0.2">
      <c r="B13" s="104" t="s">
        <v>16</v>
      </c>
      <c r="C13" s="271"/>
      <c r="D13" s="106" t="s">
        <v>17</v>
      </c>
      <c r="E13" s="102">
        <v>4588</v>
      </c>
      <c r="F13" s="102">
        <v>59</v>
      </c>
      <c r="G13" s="102">
        <v>19</v>
      </c>
      <c r="H13" s="102">
        <v>4628</v>
      </c>
      <c r="I13" s="102">
        <v>236</v>
      </c>
      <c r="J13" s="107">
        <v>5.0999999999999996</v>
      </c>
      <c r="K13" s="77"/>
    </row>
    <row r="14" spans="2:12" s="68" customFormat="1" ht="17.25" customHeight="1" x14ac:dyDescent="0.2">
      <c r="B14" s="104" t="s">
        <v>18</v>
      </c>
      <c r="C14" s="271"/>
      <c r="D14" s="106" t="s">
        <v>19</v>
      </c>
      <c r="E14" s="102">
        <v>17756</v>
      </c>
      <c r="F14" s="102">
        <v>248</v>
      </c>
      <c r="G14" s="102">
        <v>334</v>
      </c>
      <c r="H14" s="102">
        <v>17670</v>
      </c>
      <c r="I14" s="102">
        <v>1289</v>
      </c>
      <c r="J14" s="107">
        <v>7.3</v>
      </c>
      <c r="K14" s="77"/>
    </row>
    <row r="15" spans="2:12" s="68" customFormat="1" ht="17.25" customHeight="1" x14ac:dyDescent="0.2">
      <c r="B15" s="104" t="s">
        <v>20</v>
      </c>
      <c r="C15" s="271"/>
      <c r="D15" s="106" t="s">
        <v>21</v>
      </c>
      <c r="E15" s="102">
        <v>73089</v>
      </c>
      <c r="F15" s="102">
        <v>1726</v>
      </c>
      <c r="G15" s="102">
        <v>1604</v>
      </c>
      <c r="H15" s="102">
        <v>73211</v>
      </c>
      <c r="I15" s="102">
        <v>28615</v>
      </c>
      <c r="J15" s="107">
        <v>39.1</v>
      </c>
      <c r="K15" s="77"/>
    </row>
    <row r="16" spans="2:12" s="68" customFormat="1" ht="17.25" customHeight="1" x14ac:dyDescent="0.2">
      <c r="B16" s="104" t="s">
        <v>22</v>
      </c>
      <c r="C16" s="271"/>
      <c r="D16" s="106" t="s">
        <v>23</v>
      </c>
      <c r="E16" s="102">
        <v>8666</v>
      </c>
      <c r="F16" s="102">
        <v>8</v>
      </c>
      <c r="G16" s="102">
        <v>10</v>
      </c>
      <c r="H16" s="102">
        <v>8664</v>
      </c>
      <c r="I16" s="102">
        <v>508</v>
      </c>
      <c r="J16" s="107">
        <v>5.9</v>
      </c>
      <c r="K16" s="77"/>
    </row>
    <row r="17" spans="2:11" s="68" customFormat="1" ht="17.25" customHeight="1" x14ac:dyDescent="0.2">
      <c r="B17" s="104" t="s">
        <v>24</v>
      </c>
      <c r="C17" s="271"/>
      <c r="D17" s="106" t="s">
        <v>25</v>
      </c>
      <c r="E17" s="102">
        <v>3652</v>
      </c>
      <c r="F17" s="102">
        <v>9</v>
      </c>
      <c r="G17" s="102">
        <v>3</v>
      </c>
      <c r="H17" s="102">
        <v>3658</v>
      </c>
      <c r="I17" s="102">
        <v>1485</v>
      </c>
      <c r="J17" s="107">
        <v>40.6</v>
      </c>
      <c r="K17" s="77"/>
    </row>
    <row r="18" spans="2:11" s="68" customFormat="1" ht="17.25" customHeight="1" x14ac:dyDescent="0.2">
      <c r="B18" s="104" t="s">
        <v>26</v>
      </c>
      <c r="C18" s="271"/>
      <c r="D18" s="109" t="s">
        <v>27</v>
      </c>
      <c r="E18" s="102">
        <v>7961</v>
      </c>
      <c r="F18" s="102">
        <v>120</v>
      </c>
      <c r="G18" s="102">
        <v>41</v>
      </c>
      <c r="H18" s="102">
        <v>8040</v>
      </c>
      <c r="I18" s="102">
        <v>807</v>
      </c>
      <c r="J18" s="107">
        <v>10</v>
      </c>
      <c r="K18" s="77"/>
    </row>
    <row r="19" spans="2:11" s="68" customFormat="1" ht="17.25" customHeight="1" x14ac:dyDescent="0.2">
      <c r="B19" s="104" t="s">
        <v>28</v>
      </c>
      <c r="C19" s="271"/>
      <c r="D19" s="110" t="s">
        <v>29</v>
      </c>
      <c r="E19" s="102">
        <v>27014</v>
      </c>
      <c r="F19" s="102">
        <v>1392</v>
      </c>
      <c r="G19" s="102">
        <v>774</v>
      </c>
      <c r="H19" s="102">
        <v>27632</v>
      </c>
      <c r="I19" s="102">
        <v>21998</v>
      </c>
      <c r="J19" s="107">
        <v>79.599999999999994</v>
      </c>
      <c r="K19" s="77"/>
    </row>
    <row r="20" spans="2:11" s="68" customFormat="1" ht="17.25" customHeight="1" x14ac:dyDescent="0.2">
      <c r="B20" s="104" t="s">
        <v>30</v>
      </c>
      <c r="C20" s="271"/>
      <c r="D20" s="111" t="s">
        <v>31</v>
      </c>
      <c r="E20" s="102">
        <v>9149</v>
      </c>
      <c r="F20" s="102">
        <v>37</v>
      </c>
      <c r="G20" s="102">
        <v>124</v>
      </c>
      <c r="H20" s="102">
        <v>9062</v>
      </c>
      <c r="I20" s="102">
        <v>2658</v>
      </c>
      <c r="J20" s="107">
        <v>29.3</v>
      </c>
      <c r="K20" s="77"/>
    </row>
    <row r="21" spans="2:11" s="68" customFormat="1" ht="17.25" customHeight="1" x14ac:dyDescent="0.2">
      <c r="B21" s="104" t="s">
        <v>32</v>
      </c>
      <c r="C21" s="271"/>
      <c r="D21" s="106" t="s">
        <v>33</v>
      </c>
      <c r="E21" s="102">
        <v>26934</v>
      </c>
      <c r="F21" s="102">
        <v>666</v>
      </c>
      <c r="G21" s="102">
        <v>286</v>
      </c>
      <c r="H21" s="102">
        <v>27314</v>
      </c>
      <c r="I21" s="102">
        <v>6435</v>
      </c>
      <c r="J21" s="107">
        <v>23.6</v>
      </c>
      <c r="K21" s="77"/>
    </row>
    <row r="22" spans="2:11" s="68" customFormat="1" ht="17.25" customHeight="1" x14ac:dyDescent="0.2">
      <c r="B22" s="104" t="s">
        <v>34</v>
      </c>
      <c r="C22" s="271"/>
      <c r="D22" s="106" t="s">
        <v>35</v>
      </c>
      <c r="E22" s="102">
        <v>82133</v>
      </c>
      <c r="F22" s="102">
        <v>1854</v>
      </c>
      <c r="G22" s="102">
        <v>1186</v>
      </c>
      <c r="H22" s="102">
        <v>82801</v>
      </c>
      <c r="I22" s="102">
        <v>21010</v>
      </c>
      <c r="J22" s="107">
        <v>25.4</v>
      </c>
      <c r="K22" s="77"/>
    </row>
    <row r="23" spans="2:11" s="68" customFormat="1" ht="17.25" customHeight="1" x14ac:dyDescent="0.2">
      <c r="B23" s="104" t="s">
        <v>36</v>
      </c>
      <c r="C23" s="271"/>
      <c r="D23" s="106" t="s">
        <v>37</v>
      </c>
      <c r="E23" s="102">
        <v>3696</v>
      </c>
      <c r="F23" s="102">
        <v>6</v>
      </c>
      <c r="G23" s="102">
        <v>56</v>
      </c>
      <c r="H23" s="102">
        <v>3646</v>
      </c>
      <c r="I23" s="102">
        <v>170</v>
      </c>
      <c r="J23" s="107">
        <v>4.7</v>
      </c>
      <c r="K23" s="77"/>
    </row>
    <row r="24" spans="2:11" s="68" customFormat="1" ht="17.25" customHeight="1" x14ac:dyDescent="0.2">
      <c r="B24" s="104" t="s">
        <v>38</v>
      </c>
      <c r="C24" s="271"/>
      <c r="D24" s="112" t="s">
        <v>39</v>
      </c>
      <c r="E24" s="102">
        <v>26266</v>
      </c>
      <c r="F24" s="102">
        <v>617</v>
      </c>
      <c r="G24" s="102">
        <v>830</v>
      </c>
      <c r="H24" s="102">
        <v>26053</v>
      </c>
      <c r="I24" s="102">
        <v>7776</v>
      </c>
      <c r="J24" s="107">
        <v>29.8</v>
      </c>
      <c r="K24" s="77"/>
    </row>
    <row r="25" spans="2:11" s="68" customFormat="1" ht="17.25" customHeight="1" x14ac:dyDescent="0.2">
      <c r="B25" s="99" t="s">
        <v>40</v>
      </c>
      <c r="C25" s="100"/>
      <c r="D25" s="113" t="s">
        <v>41</v>
      </c>
      <c r="E25" s="114">
        <v>17213</v>
      </c>
      <c r="F25" s="114">
        <v>169</v>
      </c>
      <c r="G25" s="114">
        <v>277</v>
      </c>
      <c r="H25" s="114">
        <v>17105</v>
      </c>
      <c r="I25" s="114">
        <v>3725</v>
      </c>
      <c r="J25" s="103">
        <v>21.8</v>
      </c>
    </row>
    <row r="26" spans="2:11" s="68" customFormat="1" ht="17.25" customHeight="1" x14ac:dyDescent="0.2">
      <c r="B26" s="104" t="s">
        <v>42</v>
      </c>
      <c r="C26" s="271"/>
      <c r="D26" s="115" t="s">
        <v>43</v>
      </c>
      <c r="E26" s="102">
        <v>3949</v>
      </c>
      <c r="F26" s="102">
        <v>25</v>
      </c>
      <c r="G26" s="102">
        <v>42</v>
      </c>
      <c r="H26" s="102">
        <v>3932</v>
      </c>
      <c r="I26" s="102">
        <v>384</v>
      </c>
      <c r="J26" s="107">
        <v>9.8000000000000007</v>
      </c>
    </row>
    <row r="27" spans="2:11" s="68" customFormat="1" ht="17.25" customHeight="1" x14ac:dyDescent="0.2">
      <c r="B27" s="104" t="s">
        <v>44</v>
      </c>
      <c r="C27" s="271"/>
      <c r="D27" s="115" t="s">
        <v>45</v>
      </c>
      <c r="E27" s="102">
        <v>2875</v>
      </c>
      <c r="F27" s="102">
        <v>13</v>
      </c>
      <c r="G27" s="102">
        <v>12</v>
      </c>
      <c r="H27" s="102">
        <v>2876</v>
      </c>
      <c r="I27" s="102">
        <v>672</v>
      </c>
      <c r="J27" s="107">
        <v>23.4</v>
      </c>
    </row>
    <row r="28" spans="2:11" s="68" customFormat="1" ht="17.25" customHeight="1" x14ac:dyDescent="0.2">
      <c r="B28" s="104" t="s">
        <v>46</v>
      </c>
      <c r="C28" s="271"/>
      <c r="D28" s="115" t="s">
        <v>47</v>
      </c>
      <c r="E28" s="102" t="s">
        <v>170</v>
      </c>
      <c r="F28" s="102" t="s">
        <v>170</v>
      </c>
      <c r="G28" s="102" t="s">
        <v>170</v>
      </c>
      <c r="H28" s="102" t="s">
        <v>170</v>
      </c>
      <c r="I28" s="102" t="s">
        <v>170</v>
      </c>
      <c r="J28" s="107" t="s">
        <v>170</v>
      </c>
    </row>
    <row r="29" spans="2:11" s="68" customFormat="1" ht="17.25" customHeight="1" x14ac:dyDescent="0.2">
      <c r="B29" s="104" t="s">
        <v>48</v>
      </c>
      <c r="C29" s="271"/>
      <c r="D29" s="115" t="s">
        <v>49</v>
      </c>
      <c r="E29" s="102">
        <v>902</v>
      </c>
      <c r="F29" s="102">
        <v>5</v>
      </c>
      <c r="G29" s="102">
        <v>6</v>
      </c>
      <c r="H29" s="102">
        <v>901</v>
      </c>
      <c r="I29" s="102">
        <v>140</v>
      </c>
      <c r="J29" s="107">
        <v>15.5</v>
      </c>
    </row>
    <row r="30" spans="2:11" s="68" customFormat="1" ht="17.25" customHeight="1" x14ac:dyDescent="0.2">
      <c r="B30" s="104" t="s">
        <v>50</v>
      </c>
      <c r="C30" s="271"/>
      <c r="D30" s="115" t="s">
        <v>51</v>
      </c>
      <c r="E30" s="102">
        <v>2272</v>
      </c>
      <c r="F30" s="102">
        <v>28</v>
      </c>
      <c r="G30" s="102">
        <v>38</v>
      </c>
      <c r="H30" s="102">
        <v>2262</v>
      </c>
      <c r="I30" s="102">
        <v>15</v>
      </c>
      <c r="J30" s="107">
        <v>0.7</v>
      </c>
    </row>
    <row r="31" spans="2:11" s="68" customFormat="1" ht="17.25" customHeight="1" x14ac:dyDescent="0.2">
      <c r="B31" s="104" t="s">
        <v>52</v>
      </c>
      <c r="C31" s="271"/>
      <c r="D31" s="115" t="s">
        <v>53</v>
      </c>
      <c r="E31" s="102">
        <v>2139</v>
      </c>
      <c r="F31" s="102">
        <v>5</v>
      </c>
      <c r="G31" s="102">
        <v>10</v>
      </c>
      <c r="H31" s="102">
        <v>2134</v>
      </c>
      <c r="I31" s="102">
        <v>133</v>
      </c>
      <c r="J31" s="107">
        <v>6.2</v>
      </c>
    </row>
    <row r="32" spans="2:11" s="68" customFormat="1" ht="17.25" customHeight="1" x14ac:dyDescent="0.2">
      <c r="B32" s="104" t="s">
        <v>54</v>
      </c>
      <c r="C32" s="271"/>
      <c r="D32" s="115" t="s">
        <v>55</v>
      </c>
      <c r="E32" s="116">
        <v>1981</v>
      </c>
      <c r="F32" s="116">
        <v>11</v>
      </c>
      <c r="G32" s="116">
        <v>21</v>
      </c>
      <c r="H32" s="116">
        <v>1971</v>
      </c>
      <c r="I32" s="116">
        <v>12</v>
      </c>
      <c r="J32" s="117">
        <v>0.6</v>
      </c>
    </row>
    <row r="33" spans="2:12" s="68" customFormat="1" ht="17.25" customHeight="1" x14ac:dyDescent="0.2">
      <c r="B33" s="104" t="s">
        <v>56</v>
      </c>
      <c r="C33" s="271"/>
      <c r="D33" s="115" t="s">
        <v>57</v>
      </c>
      <c r="E33" s="102">
        <v>1869</v>
      </c>
      <c r="F33" s="102">
        <v>37</v>
      </c>
      <c r="G33" s="102">
        <v>39</v>
      </c>
      <c r="H33" s="102">
        <v>1867</v>
      </c>
      <c r="I33" s="102">
        <v>48</v>
      </c>
      <c r="J33" s="107">
        <v>2.6</v>
      </c>
    </row>
    <row r="34" spans="2:12" s="68" customFormat="1" ht="17.25" customHeight="1" x14ac:dyDescent="0.2">
      <c r="B34" s="104" t="s">
        <v>58</v>
      </c>
      <c r="C34" s="271"/>
      <c r="D34" s="115" t="s">
        <v>59</v>
      </c>
      <c r="E34" s="102">
        <v>1150</v>
      </c>
      <c r="F34" s="102">
        <v>20</v>
      </c>
      <c r="G34" s="102">
        <v>15</v>
      </c>
      <c r="H34" s="102">
        <v>1155</v>
      </c>
      <c r="I34" s="102">
        <v>134</v>
      </c>
      <c r="J34" s="107">
        <v>11.6</v>
      </c>
    </row>
    <row r="35" spans="2:12" s="68" customFormat="1" ht="17.25" customHeight="1" x14ac:dyDescent="0.2">
      <c r="B35" s="104" t="s">
        <v>60</v>
      </c>
      <c r="C35" s="271"/>
      <c r="D35" s="115" t="s">
        <v>61</v>
      </c>
      <c r="E35" s="102">
        <v>2041</v>
      </c>
      <c r="F35" s="102">
        <v>23</v>
      </c>
      <c r="G35" s="102">
        <v>14</v>
      </c>
      <c r="H35" s="102">
        <v>2050</v>
      </c>
      <c r="I35" s="102">
        <v>46</v>
      </c>
      <c r="J35" s="107">
        <v>2.2000000000000002</v>
      </c>
    </row>
    <row r="36" spans="2:12" s="68" customFormat="1" ht="17.25" customHeight="1" x14ac:dyDescent="0.2">
      <c r="B36" s="104" t="s">
        <v>62</v>
      </c>
      <c r="C36" s="271"/>
      <c r="D36" s="115" t="s">
        <v>63</v>
      </c>
      <c r="E36" s="102">
        <v>4715</v>
      </c>
      <c r="F36" s="102">
        <v>17</v>
      </c>
      <c r="G36" s="102">
        <v>69</v>
      </c>
      <c r="H36" s="102">
        <v>4663</v>
      </c>
      <c r="I36" s="102">
        <v>270</v>
      </c>
      <c r="J36" s="107">
        <v>5.8</v>
      </c>
    </row>
    <row r="37" spans="2:12" s="68" customFormat="1" ht="17.25" customHeight="1" x14ac:dyDescent="0.2">
      <c r="B37" s="104" t="s">
        <v>64</v>
      </c>
      <c r="C37" s="271"/>
      <c r="D37" s="115" t="s">
        <v>65</v>
      </c>
      <c r="E37" s="102">
        <v>2224</v>
      </c>
      <c r="F37" s="102">
        <v>26</v>
      </c>
      <c r="G37" s="102">
        <v>25</v>
      </c>
      <c r="H37" s="102">
        <v>2225</v>
      </c>
      <c r="I37" s="102">
        <v>67</v>
      </c>
      <c r="J37" s="107">
        <v>3</v>
      </c>
    </row>
    <row r="38" spans="2:12" s="68" customFormat="1" ht="17.25" customHeight="1" x14ac:dyDescent="0.2">
      <c r="B38" s="104" t="s">
        <v>66</v>
      </c>
      <c r="C38" s="271"/>
      <c r="D38" s="115" t="s">
        <v>67</v>
      </c>
      <c r="E38" s="102">
        <v>3277</v>
      </c>
      <c r="F38" s="102">
        <v>5</v>
      </c>
      <c r="G38" s="102">
        <v>27</v>
      </c>
      <c r="H38" s="102">
        <v>3255</v>
      </c>
      <c r="I38" s="102">
        <v>160</v>
      </c>
      <c r="J38" s="107">
        <v>4.9000000000000004</v>
      </c>
    </row>
    <row r="39" spans="2:12" s="68" customFormat="1" ht="17.25" customHeight="1" x14ac:dyDescent="0.2">
      <c r="B39" s="118" t="s">
        <v>68</v>
      </c>
      <c r="C39" s="119"/>
      <c r="D39" s="120" t="s">
        <v>69</v>
      </c>
      <c r="E39" s="121">
        <v>2552</v>
      </c>
      <c r="F39" s="121">
        <v>0</v>
      </c>
      <c r="G39" s="121">
        <v>0</v>
      </c>
      <c r="H39" s="121">
        <v>2552</v>
      </c>
      <c r="I39" s="121">
        <v>31</v>
      </c>
      <c r="J39" s="122">
        <v>1.2</v>
      </c>
    </row>
    <row r="40" spans="2:12" s="68" customFormat="1" ht="17.25" customHeight="1" x14ac:dyDescent="0.2">
      <c r="B40" s="123" t="s">
        <v>70</v>
      </c>
      <c r="C40" s="124"/>
      <c r="D40" s="125" t="s">
        <v>71</v>
      </c>
      <c r="E40" s="126">
        <v>3924</v>
      </c>
      <c r="F40" s="126">
        <v>171</v>
      </c>
      <c r="G40" s="126">
        <v>182</v>
      </c>
      <c r="H40" s="126">
        <v>3913</v>
      </c>
      <c r="I40" s="126">
        <v>615</v>
      </c>
      <c r="J40" s="127">
        <v>15.7</v>
      </c>
    </row>
    <row r="41" spans="2:12" s="68" customFormat="1" ht="10.5" customHeight="1" x14ac:dyDescent="0.2">
      <c r="D41" s="77"/>
      <c r="E41" s="77"/>
      <c r="F41" s="77"/>
      <c r="G41" s="77"/>
      <c r="H41" s="77"/>
      <c r="I41" s="77"/>
      <c r="J41" s="77"/>
      <c r="K41" s="77"/>
      <c r="L41" s="77"/>
    </row>
    <row r="42" spans="2:12" ht="10.5" customHeight="1" x14ac:dyDescent="0.2"/>
    <row r="43" spans="2:12" s="68" customFormat="1" ht="21" customHeight="1" x14ac:dyDescent="0.2">
      <c r="B43" s="128" t="s">
        <v>7</v>
      </c>
      <c r="C43" s="128"/>
      <c r="D43" s="128"/>
      <c r="E43" s="129"/>
      <c r="F43" s="129"/>
      <c r="G43" s="129"/>
      <c r="I43" s="76"/>
      <c r="J43" s="76" t="s">
        <v>2</v>
      </c>
      <c r="L43" s="130"/>
    </row>
    <row r="44" spans="2:12" s="68" customFormat="1" ht="15" customHeight="1" x14ac:dyDescent="0.2">
      <c r="B44" s="78"/>
      <c r="C44" s="79"/>
      <c r="D44" s="80"/>
      <c r="E44" s="81" t="s">
        <v>90</v>
      </c>
      <c r="F44" s="81" t="s">
        <v>91</v>
      </c>
      <c r="G44" s="81" t="s">
        <v>92</v>
      </c>
      <c r="H44" s="83" t="s">
        <v>93</v>
      </c>
      <c r="I44" s="84"/>
      <c r="J44" s="85"/>
      <c r="L44" s="130"/>
    </row>
    <row r="45" spans="2:12" s="68" customFormat="1" ht="15" customHeight="1" x14ac:dyDescent="0.2">
      <c r="B45" s="87"/>
      <c r="C45" s="88"/>
      <c r="D45" s="269" t="s">
        <v>3</v>
      </c>
      <c r="E45" s="131"/>
      <c r="F45" s="131"/>
      <c r="G45" s="131"/>
      <c r="H45" s="132"/>
      <c r="I45" s="92" t="s">
        <v>94</v>
      </c>
      <c r="J45" s="270" t="s">
        <v>4</v>
      </c>
      <c r="L45" s="130"/>
    </row>
    <row r="46" spans="2:12" s="68" customFormat="1" ht="15" customHeight="1" x14ac:dyDescent="0.2">
      <c r="B46" s="93"/>
      <c r="C46" s="94"/>
      <c r="D46" s="95"/>
      <c r="E46" s="133" t="s">
        <v>5</v>
      </c>
      <c r="F46" s="133" t="s">
        <v>5</v>
      </c>
      <c r="G46" s="133" t="s">
        <v>5</v>
      </c>
      <c r="H46" s="134" t="s">
        <v>5</v>
      </c>
      <c r="I46" s="97" t="s">
        <v>95</v>
      </c>
      <c r="J46" s="98" t="s">
        <v>6</v>
      </c>
      <c r="L46" s="130"/>
    </row>
    <row r="47" spans="2:12" s="68" customFormat="1" ht="18" customHeight="1" x14ac:dyDescent="0.2">
      <c r="B47" s="99" t="str">
        <f t="shared" ref="B47:B78" si="0">+B9</f>
        <v>TL</v>
      </c>
      <c r="C47" s="100"/>
      <c r="D47" s="101" t="str">
        <f t="shared" ref="D47:D78" si="1">+D9</f>
        <v>調査産業計</v>
      </c>
      <c r="E47" s="102">
        <v>194818</v>
      </c>
      <c r="F47" s="102">
        <v>3558</v>
      </c>
      <c r="G47" s="102">
        <v>2727</v>
      </c>
      <c r="H47" s="102">
        <v>195649</v>
      </c>
      <c r="I47" s="102">
        <v>48064</v>
      </c>
      <c r="J47" s="103">
        <v>24.6</v>
      </c>
      <c r="K47" s="77"/>
    </row>
    <row r="48" spans="2:12" s="68" customFormat="1" ht="18" customHeight="1" x14ac:dyDescent="0.2">
      <c r="B48" s="104" t="str">
        <f t="shared" si="0"/>
        <v>D</v>
      </c>
      <c r="C48" s="271"/>
      <c r="D48" s="106" t="str">
        <f t="shared" si="1"/>
        <v>建設業</v>
      </c>
      <c r="E48" s="102">
        <v>6289</v>
      </c>
      <c r="F48" s="102">
        <v>23</v>
      </c>
      <c r="G48" s="102">
        <v>18</v>
      </c>
      <c r="H48" s="102">
        <v>6294</v>
      </c>
      <c r="I48" s="102">
        <v>69</v>
      </c>
      <c r="J48" s="107">
        <v>1.1000000000000001</v>
      </c>
      <c r="K48" s="77"/>
    </row>
    <row r="49" spans="2:12" s="68" customFormat="1" ht="18" customHeight="1" x14ac:dyDescent="0.2">
      <c r="B49" s="104" t="str">
        <f t="shared" si="0"/>
        <v>E</v>
      </c>
      <c r="C49" s="271"/>
      <c r="D49" s="106" t="str">
        <f t="shared" si="1"/>
        <v>製造業</v>
      </c>
      <c r="E49" s="102">
        <v>40666</v>
      </c>
      <c r="F49" s="102">
        <v>329</v>
      </c>
      <c r="G49" s="102">
        <v>355</v>
      </c>
      <c r="H49" s="102">
        <v>40640</v>
      </c>
      <c r="I49" s="102">
        <v>2467</v>
      </c>
      <c r="J49" s="107">
        <v>6.1</v>
      </c>
      <c r="K49" s="77"/>
    </row>
    <row r="50" spans="2:12" s="68" customFormat="1" ht="18" customHeight="1" x14ac:dyDescent="0.2">
      <c r="B50" s="104" t="str">
        <f t="shared" si="0"/>
        <v>F</v>
      </c>
      <c r="C50" s="271"/>
      <c r="D50" s="108" t="str">
        <f t="shared" si="1"/>
        <v>電気・ガス・熱供給・水道業</v>
      </c>
      <c r="E50" s="102">
        <v>1304</v>
      </c>
      <c r="F50" s="102">
        <v>11</v>
      </c>
      <c r="G50" s="102">
        <v>16</v>
      </c>
      <c r="H50" s="102">
        <v>1299</v>
      </c>
      <c r="I50" s="102">
        <v>70</v>
      </c>
      <c r="J50" s="107">
        <v>5.4</v>
      </c>
      <c r="K50" s="77"/>
    </row>
    <row r="51" spans="2:12" s="68" customFormat="1" ht="18" customHeight="1" x14ac:dyDescent="0.2">
      <c r="B51" s="104" t="str">
        <f t="shared" si="0"/>
        <v>G</v>
      </c>
      <c r="C51" s="271"/>
      <c r="D51" s="106" t="str">
        <f t="shared" si="1"/>
        <v>情報通信業</v>
      </c>
      <c r="E51" s="102">
        <v>3562</v>
      </c>
      <c r="F51" s="102">
        <v>28</v>
      </c>
      <c r="G51" s="102">
        <v>19</v>
      </c>
      <c r="H51" s="102">
        <v>3571</v>
      </c>
      <c r="I51" s="102">
        <v>174</v>
      </c>
      <c r="J51" s="107">
        <v>4.9000000000000004</v>
      </c>
      <c r="K51" s="77"/>
    </row>
    <row r="52" spans="2:12" s="68" customFormat="1" ht="18" customHeight="1" x14ac:dyDescent="0.2">
      <c r="B52" s="104" t="str">
        <f t="shared" si="0"/>
        <v>H</v>
      </c>
      <c r="C52" s="271"/>
      <c r="D52" s="106" t="str">
        <f t="shared" si="1"/>
        <v>運輸業，郵便業</v>
      </c>
      <c r="E52" s="102">
        <v>10953</v>
      </c>
      <c r="F52" s="102">
        <v>248</v>
      </c>
      <c r="G52" s="102">
        <v>105</v>
      </c>
      <c r="H52" s="102">
        <v>11096</v>
      </c>
      <c r="I52" s="102">
        <v>1040</v>
      </c>
      <c r="J52" s="107">
        <v>9.4</v>
      </c>
      <c r="K52" s="77"/>
    </row>
    <row r="53" spans="2:12" s="68" customFormat="1" ht="18" customHeight="1" x14ac:dyDescent="0.2">
      <c r="B53" s="104" t="str">
        <f t="shared" si="0"/>
        <v>I</v>
      </c>
      <c r="C53" s="271"/>
      <c r="D53" s="106" t="str">
        <f t="shared" si="1"/>
        <v>卸売業，小売業</v>
      </c>
      <c r="E53" s="102">
        <v>25985</v>
      </c>
      <c r="F53" s="102">
        <v>676</v>
      </c>
      <c r="G53" s="102">
        <v>402</v>
      </c>
      <c r="H53" s="102">
        <v>26259</v>
      </c>
      <c r="I53" s="102">
        <v>16268</v>
      </c>
      <c r="J53" s="107">
        <v>62</v>
      </c>
      <c r="K53" s="77"/>
    </row>
    <row r="54" spans="2:12" s="68" customFormat="1" ht="18" customHeight="1" x14ac:dyDescent="0.2">
      <c r="B54" s="104" t="str">
        <f t="shared" si="0"/>
        <v>J</v>
      </c>
      <c r="C54" s="271"/>
      <c r="D54" s="106" t="str">
        <f t="shared" si="1"/>
        <v>金融業，保険業</v>
      </c>
      <c r="E54" s="102">
        <v>4113</v>
      </c>
      <c r="F54" s="102">
        <v>8</v>
      </c>
      <c r="G54" s="102">
        <v>10</v>
      </c>
      <c r="H54" s="102">
        <v>4111</v>
      </c>
      <c r="I54" s="102">
        <v>86</v>
      </c>
      <c r="J54" s="107">
        <v>2.1</v>
      </c>
      <c r="K54" s="77"/>
    </row>
    <row r="55" spans="2:12" s="68" customFormat="1" ht="18" customHeight="1" x14ac:dyDescent="0.2">
      <c r="B55" s="104" t="str">
        <f t="shared" si="0"/>
        <v>K</v>
      </c>
      <c r="C55" s="271"/>
      <c r="D55" s="106" t="str">
        <f t="shared" si="1"/>
        <v>不動産業，物品賃貸業</v>
      </c>
      <c r="E55" s="102">
        <v>1628</v>
      </c>
      <c r="F55" s="102">
        <v>9</v>
      </c>
      <c r="G55" s="102">
        <v>3</v>
      </c>
      <c r="H55" s="102">
        <v>1634</v>
      </c>
      <c r="I55" s="102">
        <v>494</v>
      </c>
      <c r="J55" s="107">
        <v>30.2</v>
      </c>
      <c r="K55" s="77"/>
    </row>
    <row r="56" spans="2:12" s="68" customFormat="1" ht="18" customHeight="1" x14ac:dyDescent="0.2">
      <c r="B56" s="104" t="str">
        <f t="shared" si="0"/>
        <v>L</v>
      </c>
      <c r="C56" s="271"/>
      <c r="D56" s="109" t="str">
        <f t="shared" si="1"/>
        <v>学術研究，専門・技術サービス業</v>
      </c>
      <c r="E56" s="102">
        <v>3102</v>
      </c>
      <c r="F56" s="102">
        <v>3</v>
      </c>
      <c r="G56" s="102">
        <v>0</v>
      </c>
      <c r="H56" s="102">
        <v>3105</v>
      </c>
      <c r="I56" s="102">
        <v>181</v>
      </c>
      <c r="J56" s="107">
        <v>5.8</v>
      </c>
      <c r="K56" s="77"/>
      <c r="L56" s="86"/>
    </row>
    <row r="57" spans="2:12" s="68" customFormat="1" ht="18" customHeight="1" x14ac:dyDescent="0.2">
      <c r="B57" s="104" t="str">
        <f t="shared" si="0"/>
        <v>M</v>
      </c>
      <c r="C57" s="271"/>
      <c r="D57" s="110" t="str">
        <f t="shared" si="1"/>
        <v>宿泊業，飲食サービス業</v>
      </c>
      <c r="E57" s="102">
        <v>6258</v>
      </c>
      <c r="F57" s="102">
        <v>466</v>
      </c>
      <c r="G57" s="102">
        <v>156</v>
      </c>
      <c r="H57" s="102">
        <v>6568</v>
      </c>
      <c r="I57" s="102">
        <v>5881</v>
      </c>
      <c r="J57" s="107">
        <v>89.5</v>
      </c>
      <c r="K57" s="77"/>
      <c r="L57" s="135"/>
    </row>
    <row r="58" spans="2:12" s="68" customFormat="1" ht="18" customHeight="1" x14ac:dyDescent="0.2">
      <c r="B58" s="104" t="str">
        <f t="shared" si="0"/>
        <v>N</v>
      </c>
      <c r="C58" s="271"/>
      <c r="D58" s="111" t="str">
        <f t="shared" si="1"/>
        <v>生活関連サービス業，娯楽業</v>
      </c>
      <c r="E58" s="102">
        <v>3255</v>
      </c>
      <c r="F58" s="102">
        <v>37</v>
      </c>
      <c r="G58" s="102">
        <v>25</v>
      </c>
      <c r="H58" s="102">
        <v>3267</v>
      </c>
      <c r="I58" s="102">
        <v>672</v>
      </c>
      <c r="J58" s="107">
        <v>20.6</v>
      </c>
      <c r="K58" s="77"/>
    </row>
    <row r="59" spans="2:12" s="68" customFormat="1" ht="18" customHeight="1" x14ac:dyDescent="0.2">
      <c r="B59" s="104" t="str">
        <f t="shared" si="0"/>
        <v>O</v>
      </c>
      <c r="C59" s="271"/>
      <c r="D59" s="106" t="str">
        <f t="shared" si="1"/>
        <v>教育，学習支援業</v>
      </c>
      <c r="E59" s="102">
        <v>17906</v>
      </c>
      <c r="F59" s="102">
        <v>562</v>
      </c>
      <c r="G59" s="102">
        <v>182</v>
      </c>
      <c r="H59" s="102">
        <v>18286</v>
      </c>
      <c r="I59" s="102">
        <v>3767</v>
      </c>
      <c r="J59" s="107">
        <v>20.6</v>
      </c>
      <c r="K59" s="77"/>
    </row>
    <row r="60" spans="2:12" s="68" customFormat="1" ht="18" customHeight="1" x14ac:dyDescent="0.2">
      <c r="B60" s="104" t="str">
        <f t="shared" si="0"/>
        <v>P</v>
      </c>
      <c r="C60" s="271"/>
      <c r="D60" s="106" t="str">
        <f t="shared" si="1"/>
        <v>医療，福祉</v>
      </c>
      <c r="E60" s="102">
        <v>47733</v>
      </c>
      <c r="F60" s="102">
        <v>582</v>
      </c>
      <c r="G60" s="102">
        <v>684</v>
      </c>
      <c r="H60" s="102">
        <v>47631</v>
      </c>
      <c r="I60" s="102">
        <v>9916</v>
      </c>
      <c r="J60" s="107">
        <v>20.8</v>
      </c>
      <c r="K60" s="77"/>
    </row>
    <row r="61" spans="2:12" s="68" customFormat="1" ht="18" customHeight="1" x14ac:dyDescent="0.2">
      <c r="B61" s="104" t="str">
        <f t="shared" si="0"/>
        <v>Q</v>
      </c>
      <c r="C61" s="271"/>
      <c r="D61" s="106" t="str">
        <f t="shared" si="1"/>
        <v>複合サービス事業</v>
      </c>
      <c r="E61" s="102">
        <v>2094</v>
      </c>
      <c r="F61" s="102">
        <v>6</v>
      </c>
      <c r="G61" s="102">
        <v>20</v>
      </c>
      <c r="H61" s="102">
        <v>2080</v>
      </c>
      <c r="I61" s="102">
        <v>8</v>
      </c>
      <c r="J61" s="107">
        <v>0.4</v>
      </c>
    </row>
    <row r="62" spans="2:12" s="68" customFormat="1" ht="18" customHeight="1" x14ac:dyDescent="0.2">
      <c r="B62" s="104" t="str">
        <f t="shared" si="0"/>
        <v>R</v>
      </c>
      <c r="C62" s="271"/>
      <c r="D62" s="112" t="str">
        <f t="shared" si="1"/>
        <v>サービス業（他に分類されないもの）</v>
      </c>
      <c r="E62" s="102">
        <v>19970</v>
      </c>
      <c r="F62" s="102">
        <v>570</v>
      </c>
      <c r="G62" s="102">
        <v>732</v>
      </c>
      <c r="H62" s="102">
        <v>19808</v>
      </c>
      <c r="I62" s="102">
        <v>6971</v>
      </c>
      <c r="J62" s="107">
        <v>35.200000000000003</v>
      </c>
    </row>
    <row r="63" spans="2:12" s="68" customFormat="1" ht="18" customHeight="1" x14ac:dyDescent="0.2">
      <c r="B63" s="99" t="str">
        <f t="shared" si="0"/>
        <v>E09,10</v>
      </c>
      <c r="C63" s="100"/>
      <c r="D63" s="113" t="str">
        <f t="shared" si="1"/>
        <v>食料品・たばこ</v>
      </c>
      <c r="E63" s="114">
        <v>12282</v>
      </c>
      <c r="F63" s="114">
        <v>141</v>
      </c>
      <c r="G63" s="114">
        <v>107</v>
      </c>
      <c r="H63" s="114">
        <v>12316</v>
      </c>
      <c r="I63" s="114">
        <v>1233</v>
      </c>
      <c r="J63" s="103">
        <v>10</v>
      </c>
    </row>
    <row r="64" spans="2:12" s="68" customFormat="1" ht="18" customHeight="1" x14ac:dyDescent="0.2">
      <c r="B64" s="104" t="str">
        <f t="shared" si="0"/>
        <v>E11</v>
      </c>
      <c r="C64" s="271"/>
      <c r="D64" s="115" t="str">
        <f t="shared" si="1"/>
        <v>繊維工業</v>
      </c>
      <c r="E64" s="102">
        <v>3325</v>
      </c>
      <c r="F64" s="102">
        <v>25</v>
      </c>
      <c r="G64" s="102">
        <v>25</v>
      </c>
      <c r="H64" s="102">
        <v>3325</v>
      </c>
      <c r="I64" s="102">
        <v>228</v>
      </c>
      <c r="J64" s="107">
        <v>6.9</v>
      </c>
    </row>
    <row r="65" spans="2:10" s="68" customFormat="1" ht="18" customHeight="1" x14ac:dyDescent="0.2">
      <c r="B65" s="104" t="str">
        <f t="shared" si="0"/>
        <v>E12</v>
      </c>
      <c r="C65" s="271"/>
      <c r="D65" s="115" t="str">
        <f t="shared" si="1"/>
        <v>木材・木製品</v>
      </c>
      <c r="E65" s="102">
        <v>1426</v>
      </c>
      <c r="F65" s="102">
        <v>13</v>
      </c>
      <c r="G65" s="102">
        <v>12</v>
      </c>
      <c r="H65" s="102">
        <v>1427</v>
      </c>
      <c r="I65" s="102">
        <v>141</v>
      </c>
      <c r="J65" s="107">
        <v>9.9</v>
      </c>
    </row>
    <row r="66" spans="2:10" s="68" customFormat="1" ht="18" customHeight="1" x14ac:dyDescent="0.2">
      <c r="B66" s="104" t="str">
        <f t="shared" si="0"/>
        <v>E13</v>
      </c>
      <c r="C66" s="271"/>
      <c r="D66" s="115" t="str">
        <f t="shared" si="1"/>
        <v>家具・装備品</v>
      </c>
      <c r="E66" s="102" t="s">
        <v>170</v>
      </c>
      <c r="F66" s="102" t="s">
        <v>170</v>
      </c>
      <c r="G66" s="102" t="s">
        <v>170</v>
      </c>
      <c r="H66" s="102" t="s">
        <v>170</v>
      </c>
      <c r="I66" s="102" t="s">
        <v>170</v>
      </c>
      <c r="J66" s="107" t="s">
        <v>170</v>
      </c>
    </row>
    <row r="67" spans="2:10" ht="16.2" x14ac:dyDescent="0.2">
      <c r="B67" s="104" t="str">
        <f t="shared" si="0"/>
        <v>E15</v>
      </c>
      <c r="C67" s="271"/>
      <c r="D67" s="115" t="str">
        <f t="shared" si="1"/>
        <v>印刷・同関連業</v>
      </c>
      <c r="E67" s="102" t="s">
        <v>170</v>
      </c>
      <c r="F67" s="102" t="s">
        <v>170</v>
      </c>
      <c r="G67" s="102" t="s">
        <v>170</v>
      </c>
      <c r="H67" s="102" t="s">
        <v>170</v>
      </c>
      <c r="I67" s="102" t="s">
        <v>170</v>
      </c>
      <c r="J67" s="107" t="s">
        <v>170</v>
      </c>
    </row>
    <row r="68" spans="2:10" ht="16.2" x14ac:dyDescent="0.2">
      <c r="B68" s="104" t="str">
        <f t="shared" si="0"/>
        <v>E16,17</v>
      </c>
      <c r="C68" s="271"/>
      <c r="D68" s="115" t="str">
        <f t="shared" si="1"/>
        <v>化学、石油・石炭</v>
      </c>
      <c r="E68" s="102">
        <v>2106</v>
      </c>
      <c r="F68" s="102">
        <v>28</v>
      </c>
      <c r="G68" s="102">
        <v>10</v>
      </c>
      <c r="H68" s="102">
        <v>2124</v>
      </c>
      <c r="I68" s="102">
        <v>15</v>
      </c>
      <c r="J68" s="107">
        <v>0.7</v>
      </c>
    </row>
    <row r="69" spans="2:10" ht="16.2" x14ac:dyDescent="0.2">
      <c r="B69" s="104" t="str">
        <f t="shared" si="0"/>
        <v>E18</v>
      </c>
      <c r="C69" s="271"/>
      <c r="D69" s="115" t="str">
        <f t="shared" si="1"/>
        <v>プラスチック製品</v>
      </c>
      <c r="E69" s="102">
        <v>1579</v>
      </c>
      <c r="F69" s="102">
        <v>5</v>
      </c>
      <c r="G69" s="102">
        <v>10</v>
      </c>
      <c r="H69" s="102">
        <v>1574</v>
      </c>
      <c r="I69" s="102">
        <v>133</v>
      </c>
      <c r="J69" s="107">
        <v>8.4</v>
      </c>
    </row>
    <row r="70" spans="2:10" ht="16.2" x14ac:dyDescent="0.2">
      <c r="B70" s="104" t="str">
        <f t="shared" si="0"/>
        <v>E19</v>
      </c>
      <c r="C70" s="271"/>
      <c r="D70" s="115" t="str">
        <f t="shared" si="1"/>
        <v>ゴム製品</v>
      </c>
      <c r="E70" s="116">
        <v>1981</v>
      </c>
      <c r="F70" s="116">
        <v>11</v>
      </c>
      <c r="G70" s="116">
        <v>21</v>
      </c>
      <c r="H70" s="116">
        <v>1971</v>
      </c>
      <c r="I70" s="116">
        <v>12</v>
      </c>
      <c r="J70" s="117">
        <v>0.6</v>
      </c>
    </row>
    <row r="71" spans="2:10" ht="16.2" x14ac:dyDescent="0.2">
      <c r="B71" s="104" t="str">
        <f t="shared" si="0"/>
        <v>E21</v>
      </c>
      <c r="C71" s="271"/>
      <c r="D71" s="115" t="str">
        <f t="shared" si="1"/>
        <v>窯業・土石製品</v>
      </c>
      <c r="E71" s="102">
        <v>530</v>
      </c>
      <c r="F71" s="102">
        <v>0</v>
      </c>
      <c r="G71" s="102">
        <v>2</v>
      </c>
      <c r="H71" s="102">
        <v>528</v>
      </c>
      <c r="I71" s="102">
        <v>18</v>
      </c>
      <c r="J71" s="107">
        <v>3.4</v>
      </c>
    </row>
    <row r="72" spans="2:10" ht="16.2" x14ac:dyDescent="0.2">
      <c r="B72" s="104" t="str">
        <f t="shared" si="0"/>
        <v>E24</v>
      </c>
      <c r="C72" s="271"/>
      <c r="D72" s="115" t="str">
        <f t="shared" si="1"/>
        <v>金属製品製造業</v>
      </c>
      <c r="E72" s="102">
        <v>1150</v>
      </c>
      <c r="F72" s="102">
        <v>20</v>
      </c>
      <c r="G72" s="102">
        <v>15</v>
      </c>
      <c r="H72" s="102">
        <v>1155</v>
      </c>
      <c r="I72" s="102">
        <v>134</v>
      </c>
      <c r="J72" s="107">
        <v>11.6</v>
      </c>
    </row>
    <row r="73" spans="2:10" ht="16.2" x14ac:dyDescent="0.2">
      <c r="B73" s="104" t="str">
        <f t="shared" si="0"/>
        <v>E27</v>
      </c>
      <c r="C73" s="271"/>
      <c r="D73" s="115" t="str">
        <f t="shared" si="1"/>
        <v>業務用機械器具</v>
      </c>
      <c r="E73" s="102">
        <v>2041</v>
      </c>
      <c r="F73" s="102">
        <v>23</v>
      </c>
      <c r="G73" s="102">
        <v>14</v>
      </c>
      <c r="H73" s="102">
        <v>2050</v>
      </c>
      <c r="I73" s="102">
        <v>46</v>
      </c>
      <c r="J73" s="107">
        <v>2.2000000000000002</v>
      </c>
    </row>
    <row r="74" spans="2:10" ht="16.2" x14ac:dyDescent="0.2">
      <c r="B74" s="104" t="str">
        <f t="shared" si="0"/>
        <v>E28</v>
      </c>
      <c r="C74" s="271"/>
      <c r="D74" s="115" t="str">
        <f t="shared" si="1"/>
        <v>電子・デバイス</v>
      </c>
      <c r="E74" s="102">
        <v>4564</v>
      </c>
      <c r="F74" s="102">
        <v>17</v>
      </c>
      <c r="G74" s="102">
        <v>69</v>
      </c>
      <c r="H74" s="102">
        <v>4512</v>
      </c>
      <c r="I74" s="102">
        <v>134</v>
      </c>
      <c r="J74" s="107">
        <v>3</v>
      </c>
    </row>
    <row r="75" spans="2:10" ht="16.2" x14ac:dyDescent="0.2">
      <c r="B75" s="104" t="str">
        <f t="shared" si="0"/>
        <v>E29</v>
      </c>
      <c r="C75" s="271"/>
      <c r="D75" s="115" t="str">
        <f t="shared" si="1"/>
        <v>電気機械器具</v>
      </c>
      <c r="E75" s="102">
        <v>2032</v>
      </c>
      <c r="F75" s="102">
        <v>26</v>
      </c>
      <c r="G75" s="102">
        <v>18</v>
      </c>
      <c r="H75" s="102">
        <v>2040</v>
      </c>
      <c r="I75" s="102">
        <v>60</v>
      </c>
      <c r="J75" s="107">
        <v>2.9</v>
      </c>
    </row>
    <row r="76" spans="2:10" ht="16.2" x14ac:dyDescent="0.2">
      <c r="B76" s="104" t="str">
        <f t="shared" si="0"/>
        <v>E31</v>
      </c>
      <c r="C76" s="271"/>
      <c r="D76" s="115" t="str">
        <f t="shared" si="1"/>
        <v>輸送用機械器具</v>
      </c>
      <c r="E76" s="102">
        <v>3125</v>
      </c>
      <c r="F76" s="102">
        <v>5</v>
      </c>
      <c r="G76" s="102">
        <v>27</v>
      </c>
      <c r="H76" s="102">
        <v>3103</v>
      </c>
      <c r="I76" s="102">
        <v>109</v>
      </c>
      <c r="J76" s="107">
        <v>3.5</v>
      </c>
    </row>
    <row r="77" spans="2:10" ht="16.2" x14ac:dyDescent="0.2">
      <c r="B77" s="118" t="str">
        <f t="shared" si="0"/>
        <v>ES</v>
      </c>
      <c r="C77" s="119"/>
      <c r="D77" s="120" t="str">
        <f t="shared" si="1"/>
        <v>はん用・生産用機械器具</v>
      </c>
      <c r="E77" s="121">
        <v>1746</v>
      </c>
      <c r="F77" s="121">
        <v>0</v>
      </c>
      <c r="G77" s="121">
        <v>0</v>
      </c>
      <c r="H77" s="121">
        <v>1746</v>
      </c>
      <c r="I77" s="121">
        <v>31</v>
      </c>
      <c r="J77" s="122">
        <v>1.8</v>
      </c>
    </row>
    <row r="78" spans="2:10" ht="16.2" x14ac:dyDescent="0.2">
      <c r="B78" s="123" t="str">
        <f t="shared" si="0"/>
        <v>R91</v>
      </c>
      <c r="C78" s="124"/>
      <c r="D78" s="125" t="str">
        <f t="shared" si="1"/>
        <v>職業紹介・労働者派遣業</v>
      </c>
      <c r="E78" s="126">
        <v>3924</v>
      </c>
      <c r="F78" s="126">
        <v>171</v>
      </c>
      <c r="G78" s="126">
        <v>182</v>
      </c>
      <c r="H78" s="126">
        <v>3913</v>
      </c>
      <c r="I78" s="126">
        <v>615</v>
      </c>
      <c r="J78" s="127">
        <v>15.7</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12FE-40E9-483B-A50E-79CC5C820F63}">
  <sheetPr>
    <pageSetUpPr fitToPage="1"/>
  </sheetPr>
  <dimension ref="B1:P84"/>
  <sheetViews>
    <sheetView showGridLines="0" view="pageBreakPreview" zoomScale="70" zoomScaleNormal="80" zoomScaleSheetLayoutView="70" workbookViewId="0">
      <selection activeCell="K3" sqref="K3"/>
    </sheetView>
  </sheetViews>
  <sheetFormatPr defaultColWidth="9.69921875" defaultRowHeight="14.4" x14ac:dyDescent="0.2"/>
  <cols>
    <col min="1" max="1" width="1.69921875" style="64" customWidth="1"/>
    <col min="2" max="2" width="2.69921875" style="64" customWidth="1"/>
    <col min="3" max="3" width="3.296875" style="64" customWidth="1"/>
    <col min="4" max="4" width="23.69921875" style="64" customWidth="1"/>
    <col min="5" max="5" width="11.8984375" style="64" customWidth="1"/>
    <col min="6" max="7" width="8.796875" style="64" customWidth="1"/>
    <col min="8" max="8" width="12.09765625" style="64" customWidth="1"/>
    <col min="9" max="9" width="10.3984375" style="64" customWidth="1"/>
    <col min="10" max="10" width="8.296875" style="64" customWidth="1"/>
    <col min="11" max="11" width="12" style="64" customWidth="1"/>
    <col min="12" max="13" width="8.796875" style="64" customWidth="1"/>
    <col min="14" max="14" width="11.8984375" style="64" customWidth="1"/>
    <col min="15" max="15" width="10.296875" style="64" customWidth="1"/>
    <col min="16" max="16" width="8.3984375" style="64" customWidth="1"/>
    <col min="17" max="16384" width="9.69921875" style="64"/>
  </cols>
  <sheetData>
    <row r="1" spans="2:16" ht="23.4" x14ac:dyDescent="0.3">
      <c r="E1" s="65"/>
      <c r="F1" s="65"/>
      <c r="G1" s="65"/>
      <c r="H1" s="65"/>
      <c r="I1" s="65"/>
      <c r="J1" s="65"/>
      <c r="K1" s="66"/>
    </row>
    <row r="2" spans="2:16" ht="21" customHeight="1" x14ac:dyDescent="0.25">
      <c r="C2" s="67" t="s">
        <v>97</v>
      </c>
      <c r="D2" s="68"/>
      <c r="E2" s="68"/>
      <c r="F2" s="68"/>
      <c r="G2" s="69"/>
      <c r="H2" s="69"/>
      <c r="I2" s="69"/>
      <c r="J2" s="69"/>
      <c r="K2" s="70"/>
    </row>
    <row r="3" spans="2:16" ht="21" customHeight="1" x14ac:dyDescent="0.2">
      <c r="C3" s="70" t="s">
        <v>188</v>
      </c>
      <c r="D3" s="68"/>
      <c r="E3" s="68"/>
      <c r="F3" s="68"/>
      <c r="G3" s="69"/>
      <c r="H3" s="69"/>
      <c r="I3" s="69"/>
      <c r="J3" s="69"/>
      <c r="L3" s="299"/>
    </row>
    <row r="4" spans="2:16" ht="10.5" customHeight="1" x14ac:dyDescent="0.2">
      <c r="D4" s="72"/>
      <c r="E4" s="73"/>
      <c r="F4" s="73"/>
      <c r="G4" s="73"/>
      <c r="H4" s="73"/>
      <c r="I4" s="73"/>
      <c r="J4" s="74"/>
      <c r="K4" s="72"/>
    </row>
    <row r="5" spans="2:16" s="68" customFormat="1" ht="21" customHeight="1" x14ac:dyDescent="0.2">
      <c r="B5" s="75" t="s">
        <v>1</v>
      </c>
      <c r="F5" s="69"/>
      <c r="G5" s="69"/>
      <c r="H5" s="69"/>
      <c r="I5" s="76"/>
      <c r="K5" s="77"/>
      <c r="P5" s="76" t="s">
        <v>2</v>
      </c>
    </row>
    <row r="6" spans="2:16" s="68" customFormat="1" ht="21" customHeight="1" x14ac:dyDescent="0.2">
      <c r="B6" s="136"/>
      <c r="C6" s="137"/>
      <c r="D6" s="138"/>
      <c r="E6" s="139" t="s">
        <v>98</v>
      </c>
      <c r="F6" s="140"/>
      <c r="G6" s="140"/>
      <c r="H6" s="140"/>
      <c r="I6" s="141"/>
      <c r="J6" s="142"/>
      <c r="K6" s="143" t="s">
        <v>99</v>
      </c>
      <c r="L6" s="140"/>
      <c r="M6" s="140"/>
      <c r="N6" s="140"/>
      <c r="O6" s="141"/>
      <c r="P6" s="142"/>
    </row>
    <row r="7" spans="2:16" s="68" customFormat="1" ht="16.95" customHeight="1" x14ac:dyDescent="0.2">
      <c r="B7" s="87"/>
      <c r="C7" s="88"/>
      <c r="D7" s="272"/>
      <c r="E7" s="144" t="s">
        <v>100</v>
      </c>
      <c r="F7" s="144" t="s">
        <v>101</v>
      </c>
      <c r="G7" s="144" t="s">
        <v>102</v>
      </c>
      <c r="H7" s="145" t="s">
        <v>103</v>
      </c>
      <c r="I7" s="84"/>
      <c r="J7" s="85"/>
      <c r="K7" s="144" t="s">
        <v>100</v>
      </c>
      <c r="L7" s="144" t="s">
        <v>101</v>
      </c>
      <c r="M7" s="144" t="s">
        <v>102</v>
      </c>
      <c r="N7" s="145" t="s">
        <v>103</v>
      </c>
      <c r="O7" s="84"/>
      <c r="P7" s="85"/>
    </row>
    <row r="8" spans="2:16" s="68" customFormat="1" ht="16.95" customHeight="1" x14ac:dyDescent="0.2">
      <c r="B8" s="87"/>
      <c r="C8" s="88"/>
      <c r="D8" s="269" t="s">
        <v>3</v>
      </c>
      <c r="E8" s="146" t="s">
        <v>104</v>
      </c>
      <c r="F8" s="146"/>
      <c r="G8" s="146"/>
      <c r="H8" s="147" t="s">
        <v>104</v>
      </c>
      <c r="I8" s="92" t="s">
        <v>105</v>
      </c>
      <c r="J8" s="270" t="s">
        <v>106</v>
      </c>
      <c r="K8" s="146" t="s">
        <v>104</v>
      </c>
      <c r="L8" s="146"/>
      <c r="M8" s="146"/>
      <c r="N8" s="147" t="s">
        <v>104</v>
      </c>
      <c r="O8" s="92" t="s">
        <v>105</v>
      </c>
      <c r="P8" s="270" t="s">
        <v>106</v>
      </c>
    </row>
    <row r="9" spans="2:16" s="68" customFormat="1" ht="16.95" customHeight="1" x14ac:dyDescent="0.2">
      <c r="B9" s="87"/>
      <c r="C9" s="88"/>
      <c r="D9" s="269"/>
      <c r="E9" s="146" t="s">
        <v>107</v>
      </c>
      <c r="F9" s="146" t="s">
        <v>108</v>
      </c>
      <c r="G9" s="146" t="s">
        <v>108</v>
      </c>
      <c r="H9" s="147" t="s">
        <v>108</v>
      </c>
      <c r="I9" s="148" t="s">
        <v>109</v>
      </c>
      <c r="J9" s="270" t="s">
        <v>109</v>
      </c>
      <c r="K9" s="146" t="s">
        <v>107</v>
      </c>
      <c r="L9" s="146" t="s">
        <v>108</v>
      </c>
      <c r="M9" s="146" t="s">
        <v>108</v>
      </c>
      <c r="N9" s="147" t="s">
        <v>108</v>
      </c>
      <c r="O9" s="148" t="s">
        <v>109</v>
      </c>
      <c r="P9" s="270" t="s">
        <v>109</v>
      </c>
    </row>
    <row r="10" spans="2:16" s="68" customFormat="1" ht="16.95" customHeight="1" x14ac:dyDescent="0.2">
      <c r="B10" s="87"/>
      <c r="C10" s="88"/>
      <c r="D10" s="269"/>
      <c r="E10" s="146" t="s">
        <v>110</v>
      </c>
      <c r="F10" s="146" t="s">
        <v>110</v>
      </c>
      <c r="G10" s="146" t="s">
        <v>110</v>
      </c>
      <c r="H10" s="147" t="s">
        <v>110</v>
      </c>
      <c r="I10" s="148" t="s">
        <v>111</v>
      </c>
      <c r="J10" s="270" t="s">
        <v>112</v>
      </c>
      <c r="K10" s="146" t="s">
        <v>110</v>
      </c>
      <c r="L10" s="146" t="s">
        <v>110</v>
      </c>
      <c r="M10" s="146" t="s">
        <v>110</v>
      </c>
      <c r="N10" s="147" t="s">
        <v>110</v>
      </c>
      <c r="O10" s="148" t="s">
        <v>111</v>
      </c>
      <c r="P10" s="270" t="s">
        <v>112</v>
      </c>
    </row>
    <row r="11" spans="2:16" s="68" customFormat="1" ht="16.95" customHeight="1" x14ac:dyDescent="0.2">
      <c r="B11" s="93"/>
      <c r="C11" s="94"/>
      <c r="D11" s="95"/>
      <c r="E11" s="149" t="s">
        <v>113</v>
      </c>
      <c r="F11" s="149" t="s">
        <v>113</v>
      </c>
      <c r="G11" s="149" t="s">
        <v>113</v>
      </c>
      <c r="H11" s="150" t="s">
        <v>113</v>
      </c>
      <c r="I11" s="97" t="s">
        <v>113</v>
      </c>
      <c r="J11" s="98" t="s">
        <v>114</v>
      </c>
      <c r="K11" s="149" t="s">
        <v>113</v>
      </c>
      <c r="L11" s="149" t="s">
        <v>113</v>
      </c>
      <c r="M11" s="149" t="s">
        <v>113</v>
      </c>
      <c r="N11" s="150" t="s">
        <v>113</v>
      </c>
      <c r="O11" s="97" t="s">
        <v>113</v>
      </c>
      <c r="P11" s="98" t="s">
        <v>114</v>
      </c>
    </row>
    <row r="12" spans="2:16" s="68" customFormat="1" ht="17.25" customHeight="1" x14ac:dyDescent="0.2">
      <c r="B12" s="99" t="s">
        <v>8</v>
      </c>
      <c r="C12" s="100"/>
      <c r="D12" s="101" t="s">
        <v>9</v>
      </c>
      <c r="E12" s="102">
        <v>178094</v>
      </c>
      <c r="F12" s="102">
        <v>4187</v>
      </c>
      <c r="G12" s="102">
        <v>3224</v>
      </c>
      <c r="H12" s="102">
        <v>179057</v>
      </c>
      <c r="I12" s="102">
        <v>26506</v>
      </c>
      <c r="J12" s="103">
        <v>14.8</v>
      </c>
      <c r="K12" s="102">
        <v>186824</v>
      </c>
      <c r="L12" s="102">
        <v>3161</v>
      </c>
      <c r="M12" s="102">
        <v>2986</v>
      </c>
      <c r="N12" s="102">
        <v>186999</v>
      </c>
      <c r="O12" s="102">
        <v>73609</v>
      </c>
      <c r="P12" s="103">
        <v>39.4</v>
      </c>
    </row>
    <row r="13" spans="2:16" s="68" customFormat="1" ht="17.25" customHeight="1" x14ac:dyDescent="0.2">
      <c r="B13" s="104" t="s">
        <v>10</v>
      </c>
      <c r="C13" s="271"/>
      <c r="D13" s="106" t="s">
        <v>11</v>
      </c>
      <c r="E13" s="102">
        <v>17651</v>
      </c>
      <c r="F13" s="102">
        <v>198</v>
      </c>
      <c r="G13" s="102">
        <v>99</v>
      </c>
      <c r="H13" s="102">
        <v>17750</v>
      </c>
      <c r="I13" s="102">
        <v>453</v>
      </c>
      <c r="J13" s="107">
        <v>2.6</v>
      </c>
      <c r="K13" s="102">
        <v>2723</v>
      </c>
      <c r="L13" s="102">
        <v>3</v>
      </c>
      <c r="M13" s="102">
        <v>214</v>
      </c>
      <c r="N13" s="102">
        <v>2512</v>
      </c>
      <c r="O13" s="102">
        <v>587</v>
      </c>
      <c r="P13" s="107">
        <v>23.4</v>
      </c>
    </row>
    <row r="14" spans="2:16" s="68" customFormat="1" ht="17.25" customHeight="1" x14ac:dyDescent="0.2">
      <c r="B14" s="104" t="s">
        <v>12</v>
      </c>
      <c r="C14" s="271"/>
      <c r="D14" s="106" t="s">
        <v>13</v>
      </c>
      <c r="E14" s="102">
        <v>29903</v>
      </c>
      <c r="F14" s="102">
        <v>264</v>
      </c>
      <c r="G14" s="102">
        <v>391</v>
      </c>
      <c r="H14" s="102">
        <v>29776</v>
      </c>
      <c r="I14" s="102">
        <v>1283</v>
      </c>
      <c r="J14" s="107">
        <v>4.3</v>
      </c>
      <c r="K14" s="102">
        <v>21719</v>
      </c>
      <c r="L14" s="102">
        <v>130</v>
      </c>
      <c r="M14" s="102">
        <v>223</v>
      </c>
      <c r="N14" s="102">
        <v>21626</v>
      </c>
      <c r="O14" s="102">
        <v>4693</v>
      </c>
      <c r="P14" s="107">
        <v>21.7</v>
      </c>
    </row>
    <row r="15" spans="2:16" s="68" customFormat="1" ht="17.25" customHeight="1" x14ac:dyDescent="0.2">
      <c r="B15" s="104" t="s">
        <v>14</v>
      </c>
      <c r="C15" s="271"/>
      <c r="D15" s="108" t="s">
        <v>15</v>
      </c>
      <c r="E15" s="102">
        <v>1684</v>
      </c>
      <c r="F15" s="102">
        <v>10</v>
      </c>
      <c r="G15" s="102">
        <v>16</v>
      </c>
      <c r="H15" s="102">
        <v>1678</v>
      </c>
      <c r="I15" s="102">
        <v>75</v>
      </c>
      <c r="J15" s="107">
        <v>4.5</v>
      </c>
      <c r="K15" s="102">
        <v>334</v>
      </c>
      <c r="L15" s="102">
        <v>1</v>
      </c>
      <c r="M15" s="102">
        <v>0</v>
      </c>
      <c r="N15" s="102">
        <v>335</v>
      </c>
      <c r="O15" s="102">
        <v>37</v>
      </c>
      <c r="P15" s="107">
        <v>11</v>
      </c>
    </row>
    <row r="16" spans="2:16" s="68" customFormat="1" ht="17.25" customHeight="1" x14ac:dyDescent="0.2">
      <c r="B16" s="104" t="s">
        <v>16</v>
      </c>
      <c r="C16" s="271"/>
      <c r="D16" s="106" t="s">
        <v>17</v>
      </c>
      <c r="E16" s="102">
        <v>2740</v>
      </c>
      <c r="F16" s="102">
        <v>33</v>
      </c>
      <c r="G16" s="102">
        <v>11</v>
      </c>
      <c r="H16" s="102">
        <v>2762</v>
      </c>
      <c r="I16" s="102">
        <v>6</v>
      </c>
      <c r="J16" s="107">
        <v>0.2</v>
      </c>
      <c r="K16" s="102">
        <v>1848</v>
      </c>
      <c r="L16" s="102">
        <v>26</v>
      </c>
      <c r="M16" s="102">
        <v>8</v>
      </c>
      <c r="N16" s="102">
        <v>1866</v>
      </c>
      <c r="O16" s="102">
        <v>230</v>
      </c>
      <c r="P16" s="107">
        <v>12.3</v>
      </c>
    </row>
    <row r="17" spans="2:16" s="68" customFormat="1" ht="17.25" customHeight="1" x14ac:dyDescent="0.2">
      <c r="B17" s="104" t="s">
        <v>18</v>
      </c>
      <c r="C17" s="271"/>
      <c r="D17" s="106" t="s">
        <v>19</v>
      </c>
      <c r="E17" s="102">
        <v>15299</v>
      </c>
      <c r="F17" s="102">
        <v>212</v>
      </c>
      <c r="G17" s="102">
        <v>303</v>
      </c>
      <c r="H17" s="102">
        <v>15208</v>
      </c>
      <c r="I17" s="102">
        <v>920</v>
      </c>
      <c r="J17" s="107">
        <v>6</v>
      </c>
      <c r="K17" s="102">
        <v>2457</v>
      </c>
      <c r="L17" s="102">
        <v>36</v>
      </c>
      <c r="M17" s="102">
        <v>31</v>
      </c>
      <c r="N17" s="102">
        <v>2462</v>
      </c>
      <c r="O17" s="102">
        <v>369</v>
      </c>
      <c r="P17" s="107">
        <v>15</v>
      </c>
    </row>
    <row r="18" spans="2:16" s="68" customFormat="1" ht="17.25" customHeight="1" x14ac:dyDescent="0.2">
      <c r="B18" s="104" t="s">
        <v>20</v>
      </c>
      <c r="C18" s="271"/>
      <c r="D18" s="106" t="s">
        <v>21</v>
      </c>
      <c r="E18" s="102">
        <v>38730</v>
      </c>
      <c r="F18" s="102">
        <v>1204</v>
      </c>
      <c r="G18" s="102">
        <v>1301</v>
      </c>
      <c r="H18" s="102">
        <v>38633</v>
      </c>
      <c r="I18" s="102">
        <v>7721</v>
      </c>
      <c r="J18" s="107">
        <v>20</v>
      </c>
      <c r="K18" s="102">
        <v>34359</v>
      </c>
      <c r="L18" s="102">
        <v>522</v>
      </c>
      <c r="M18" s="102">
        <v>303</v>
      </c>
      <c r="N18" s="102">
        <v>34578</v>
      </c>
      <c r="O18" s="102">
        <v>20894</v>
      </c>
      <c r="P18" s="107">
        <v>60.4</v>
      </c>
    </row>
    <row r="19" spans="2:16" s="68" customFormat="1" ht="17.25" customHeight="1" x14ac:dyDescent="0.2">
      <c r="B19" s="104" t="s">
        <v>22</v>
      </c>
      <c r="C19" s="271"/>
      <c r="D19" s="106" t="s">
        <v>23</v>
      </c>
      <c r="E19" s="102">
        <v>4124</v>
      </c>
      <c r="F19" s="102">
        <v>0</v>
      </c>
      <c r="G19" s="102">
        <v>0</v>
      </c>
      <c r="H19" s="102">
        <v>4124</v>
      </c>
      <c r="I19" s="102">
        <v>0</v>
      </c>
      <c r="J19" s="107">
        <v>0</v>
      </c>
      <c r="K19" s="102">
        <v>4542</v>
      </c>
      <c r="L19" s="102">
        <v>8</v>
      </c>
      <c r="M19" s="102">
        <v>10</v>
      </c>
      <c r="N19" s="102">
        <v>4540</v>
      </c>
      <c r="O19" s="102">
        <v>508</v>
      </c>
      <c r="P19" s="107">
        <v>11.2</v>
      </c>
    </row>
    <row r="20" spans="2:16" s="68" customFormat="1" ht="17.25" customHeight="1" x14ac:dyDescent="0.2">
      <c r="B20" s="104" t="s">
        <v>24</v>
      </c>
      <c r="C20" s="271"/>
      <c r="D20" s="106" t="s">
        <v>25</v>
      </c>
      <c r="E20" s="102">
        <v>2051</v>
      </c>
      <c r="F20" s="102">
        <v>9</v>
      </c>
      <c r="G20" s="102">
        <v>0</v>
      </c>
      <c r="H20" s="102">
        <v>2060</v>
      </c>
      <c r="I20" s="102">
        <v>540</v>
      </c>
      <c r="J20" s="107">
        <v>26.2</v>
      </c>
      <c r="K20" s="102">
        <v>1601</v>
      </c>
      <c r="L20" s="102">
        <v>0</v>
      </c>
      <c r="M20" s="102">
        <v>3</v>
      </c>
      <c r="N20" s="102">
        <v>1598</v>
      </c>
      <c r="O20" s="102">
        <v>945</v>
      </c>
      <c r="P20" s="107">
        <v>59.1</v>
      </c>
    </row>
    <row r="21" spans="2:16" s="68" customFormat="1" ht="17.25" customHeight="1" x14ac:dyDescent="0.2">
      <c r="B21" s="104" t="s">
        <v>26</v>
      </c>
      <c r="C21" s="271"/>
      <c r="D21" s="109" t="s">
        <v>27</v>
      </c>
      <c r="E21" s="102">
        <v>5350</v>
      </c>
      <c r="F21" s="102">
        <v>1</v>
      </c>
      <c r="G21" s="102">
        <v>0</v>
      </c>
      <c r="H21" s="102">
        <v>5351</v>
      </c>
      <c r="I21" s="102">
        <v>70</v>
      </c>
      <c r="J21" s="107">
        <v>1.3</v>
      </c>
      <c r="K21" s="102">
        <v>2611</v>
      </c>
      <c r="L21" s="102">
        <v>119</v>
      </c>
      <c r="M21" s="102">
        <v>41</v>
      </c>
      <c r="N21" s="102">
        <v>2689</v>
      </c>
      <c r="O21" s="102">
        <v>737</v>
      </c>
      <c r="P21" s="107">
        <v>27.4</v>
      </c>
    </row>
    <row r="22" spans="2:16" s="68" customFormat="1" ht="17.25" customHeight="1" x14ac:dyDescent="0.2">
      <c r="B22" s="104" t="s">
        <v>28</v>
      </c>
      <c r="C22" s="271"/>
      <c r="D22" s="110" t="s">
        <v>29</v>
      </c>
      <c r="E22" s="102">
        <v>9755</v>
      </c>
      <c r="F22" s="102">
        <v>864</v>
      </c>
      <c r="G22" s="102">
        <v>375</v>
      </c>
      <c r="H22" s="102">
        <v>10244</v>
      </c>
      <c r="I22" s="102">
        <v>8064</v>
      </c>
      <c r="J22" s="107">
        <v>78.7</v>
      </c>
      <c r="K22" s="102">
        <v>17259</v>
      </c>
      <c r="L22" s="102">
        <v>528</v>
      </c>
      <c r="M22" s="102">
        <v>399</v>
      </c>
      <c r="N22" s="102">
        <v>17388</v>
      </c>
      <c r="O22" s="102">
        <v>13934</v>
      </c>
      <c r="P22" s="107">
        <v>80.099999999999994</v>
      </c>
    </row>
    <row r="23" spans="2:16" s="68" customFormat="1" ht="17.25" customHeight="1" x14ac:dyDescent="0.2">
      <c r="B23" s="104" t="s">
        <v>30</v>
      </c>
      <c r="C23" s="271"/>
      <c r="D23" s="111" t="s">
        <v>31</v>
      </c>
      <c r="E23" s="102">
        <v>4829</v>
      </c>
      <c r="F23" s="102">
        <v>28</v>
      </c>
      <c r="G23" s="102">
        <v>62</v>
      </c>
      <c r="H23" s="102">
        <v>4795</v>
      </c>
      <c r="I23" s="102">
        <v>774</v>
      </c>
      <c r="J23" s="107">
        <v>16.100000000000001</v>
      </c>
      <c r="K23" s="102">
        <v>4320</v>
      </c>
      <c r="L23" s="102">
        <v>9</v>
      </c>
      <c r="M23" s="102">
        <v>62</v>
      </c>
      <c r="N23" s="102">
        <v>4267</v>
      </c>
      <c r="O23" s="102">
        <v>1884</v>
      </c>
      <c r="P23" s="107">
        <v>44.2</v>
      </c>
    </row>
    <row r="24" spans="2:16" s="68" customFormat="1" ht="17.25" customHeight="1" x14ac:dyDescent="0.2">
      <c r="B24" s="104" t="s">
        <v>32</v>
      </c>
      <c r="C24" s="271"/>
      <c r="D24" s="106" t="s">
        <v>33</v>
      </c>
      <c r="E24" s="102">
        <v>10653</v>
      </c>
      <c r="F24" s="102">
        <v>632</v>
      </c>
      <c r="G24" s="102">
        <v>43</v>
      </c>
      <c r="H24" s="102">
        <v>11242</v>
      </c>
      <c r="I24" s="102">
        <v>1798</v>
      </c>
      <c r="J24" s="107">
        <v>16</v>
      </c>
      <c r="K24" s="102">
        <v>16281</v>
      </c>
      <c r="L24" s="102">
        <v>34</v>
      </c>
      <c r="M24" s="102">
        <v>243</v>
      </c>
      <c r="N24" s="102">
        <v>16072</v>
      </c>
      <c r="O24" s="102">
        <v>4637</v>
      </c>
      <c r="P24" s="107">
        <v>28.9</v>
      </c>
    </row>
    <row r="25" spans="2:16" s="68" customFormat="1" ht="17.25" customHeight="1" x14ac:dyDescent="0.2">
      <c r="B25" s="104" t="s">
        <v>34</v>
      </c>
      <c r="C25" s="271"/>
      <c r="D25" s="106" t="s">
        <v>35</v>
      </c>
      <c r="E25" s="102">
        <v>20451</v>
      </c>
      <c r="F25" s="102">
        <v>511</v>
      </c>
      <c r="G25" s="102">
        <v>291</v>
      </c>
      <c r="H25" s="102">
        <v>20671</v>
      </c>
      <c r="I25" s="102">
        <v>2950</v>
      </c>
      <c r="J25" s="107">
        <v>14.3</v>
      </c>
      <c r="K25" s="102">
        <v>61682</v>
      </c>
      <c r="L25" s="102">
        <v>1343</v>
      </c>
      <c r="M25" s="102">
        <v>895</v>
      </c>
      <c r="N25" s="102">
        <v>62130</v>
      </c>
      <c r="O25" s="102">
        <v>18060</v>
      </c>
      <c r="P25" s="107">
        <v>29.1</v>
      </c>
    </row>
    <row r="26" spans="2:16" s="68" customFormat="1" ht="17.25" customHeight="1" x14ac:dyDescent="0.2">
      <c r="B26" s="104" t="s">
        <v>36</v>
      </c>
      <c r="C26" s="271"/>
      <c r="D26" s="106" t="s">
        <v>37</v>
      </c>
      <c r="E26" s="102">
        <v>2173</v>
      </c>
      <c r="F26" s="102">
        <v>0</v>
      </c>
      <c r="G26" s="102">
        <v>12</v>
      </c>
      <c r="H26" s="102">
        <v>2161</v>
      </c>
      <c r="I26" s="102">
        <v>4</v>
      </c>
      <c r="J26" s="107">
        <v>0.2</v>
      </c>
      <c r="K26" s="102">
        <v>1523</v>
      </c>
      <c r="L26" s="102">
        <v>6</v>
      </c>
      <c r="M26" s="102">
        <v>44</v>
      </c>
      <c r="N26" s="102">
        <v>1485</v>
      </c>
      <c r="O26" s="102">
        <v>166</v>
      </c>
      <c r="P26" s="107">
        <v>11.2</v>
      </c>
    </row>
    <row r="27" spans="2:16" s="68" customFormat="1" ht="17.25" customHeight="1" x14ac:dyDescent="0.2">
      <c r="B27" s="104" t="s">
        <v>38</v>
      </c>
      <c r="C27" s="271"/>
      <c r="D27" s="112" t="s">
        <v>39</v>
      </c>
      <c r="E27" s="102">
        <v>12701</v>
      </c>
      <c r="F27" s="102">
        <v>221</v>
      </c>
      <c r="G27" s="102">
        <v>320</v>
      </c>
      <c r="H27" s="102">
        <v>12602</v>
      </c>
      <c r="I27" s="102">
        <v>1848</v>
      </c>
      <c r="J27" s="107">
        <v>14.7</v>
      </c>
      <c r="K27" s="102">
        <v>13565</v>
      </c>
      <c r="L27" s="102">
        <v>396</v>
      </c>
      <c r="M27" s="102">
        <v>510</v>
      </c>
      <c r="N27" s="102">
        <v>13451</v>
      </c>
      <c r="O27" s="102">
        <v>5928</v>
      </c>
      <c r="P27" s="107">
        <v>44.1</v>
      </c>
    </row>
    <row r="28" spans="2:16" s="68" customFormat="1" ht="17.25" customHeight="1" x14ac:dyDescent="0.2">
      <c r="B28" s="99" t="s">
        <v>40</v>
      </c>
      <c r="C28" s="100"/>
      <c r="D28" s="113" t="s">
        <v>41</v>
      </c>
      <c r="E28" s="114">
        <v>7027</v>
      </c>
      <c r="F28" s="114">
        <v>112</v>
      </c>
      <c r="G28" s="114">
        <v>188</v>
      </c>
      <c r="H28" s="114">
        <v>6951</v>
      </c>
      <c r="I28" s="114">
        <v>653</v>
      </c>
      <c r="J28" s="103">
        <v>9.4</v>
      </c>
      <c r="K28" s="114">
        <v>10186</v>
      </c>
      <c r="L28" s="114">
        <v>57</v>
      </c>
      <c r="M28" s="114">
        <v>89</v>
      </c>
      <c r="N28" s="114">
        <v>10154</v>
      </c>
      <c r="O28" s="114">
        <v>3072</v>
      </c>
      <c r="P28" s="103">
        <v>30.3</v>
      </c>
    </row>
    <row r="29" spans="2:16" s="68" customFormat="1" ht="17.25" customHeight="1" x14ac:dyDescent="0.2">
      <c r="B29" s="104" t="s">
        <v>42</v>
      </c>
      <c r="C29" s="271"/>
      <c r="D29" s="115" t="s">
        <v>43</v>
      </c>
      <c r="E29" s="102">
        <v>1387</v>
      </c>
      <c r="F29" s="102">
        <v>9</v>
      </c>
      <c r="G29" s="102">
        <v>9</v>
      </c>
      <c r="H29" s="102">
        <v>1387</v>
      </c>
      <c r="I29" s="102">
        <v>30</v>
      </c>
      <c r="J29" s="107">
        <v>2.2000000000000002</v>
      </c>
      <c r="K29" s="102">
        <v>2562</v>
      </c>
      <c r="L29" s="102">
        <v>16</v>
      </c>
      <c r="M29" s="102">
        <v>33</v>
      </c>
      <c r="N29" s="102">
        <v>2545</v>
      </c>
      <c r="O29" s="102">
        <v>354</v>
      </c>
      <c r="P29" s="107">
        <v>13.9</v>
      </c>
    </row>
    <row r="30" spans="2:16" s="68" customFormat="1" ht="17.25" customHeight="1" x14ac:dyDescent="0.2">
      <c r="B30" s="104" t="s">
        <v>44</v>
      </c>
      <c r="C30" s="271"/>
      <c r="D30" s="115" t="s">
        <v>45</v>
      </c>
      <c r="E30" s="102">
        <v>2154</v>
      </c>
      <c r="F30" s="102">
        <v>13</v>
      </c>
      <c r="G30" s="102">
        <v>12</v>
      </c>
      <c r="H30" s="102">
        <v>2155</v>
      </c>
      <c r="I30" s="102">
        <v>237</v>
      </c>
      <c r="J30" s="107">
        <v>11</v>
      </c>
      <c r="K30" s="102">
        <v>721</v>
      </c>
      <c r="L30" s="102">
        <v>0</v>
      </c>
      <c r="M30" s="102">
        <v>0</v>
      </c>
      <c r="N30" s="102">
        <v>721</v>
      </c>
      <c r="O30" s="102">
        <v>435</v>
      </c>
      <c r="P30" s="107">
        <v>60.3</v>
      </c>
    </row>
    <row r="31" spans="2:16" s="68" customFormat="1" ht="17.25" customHeight="1" x14ac:dyDescent="0.2">
      <c r="B31" s="104" t="s">
        <v>46</v>
      </c>
      <c r="C31" s="271"/>
      <c r="D31" s="115" t="s">
        <v>47</v>
      </c>
      <c r="E31" s="102" t="s">
        <v>170</v>
      </c>
      <c r="F31" s="102" t="s">
        <v>170</v>
      </c>
      <c r="G31" s="102" t="s">
        <v>170</v>
      </c>
      <c r="H31" s="102" t="s">
        <v>170</v>
      </c>
      <c r="I31" s="102" t="s">
        <v>170</v>
      </c>
      <c r="J31" s="107" t="s">
        <v>170</v>
      </c>
      <c r="K31" s="102" t="s">
        <v>170</v>
      </c>
      <c r="L31" s="102" t="s">
        <v>170</v>
      </c>
      <c r="M31" s="102" t="s">
        <v>170</v>
      </c>
      <c r="N31" s="102" t="s">
        <v>170</v>
      </c>
      <c r="O31" s="102" t="s">
        <v>170</v>
      </c>
      <c r="P31" s="107" t="s">
        <v>170</v>
      </c>
    </row>
    <row r="32" spans="2:16" s="68" customFormat="1" ht="17.25" customHeight="1" x14ac:dyDescent="0.2">
      <c r="B32" s="104" t="s">
        <v>48</v>
      </c>
      <c r="C32" s="271"/>
      <c r="D32" s="115" t="s">
        <v>49</v>
      </c>
      <c r="E32" s="102">
        <v>639</v>
      </c>
      <c r="F32" s="102">
        <v>0</v>
      </c>
      <c r="G32" s="102">
        <v>0</v>
      </c>
      <c r="H32" s="102">
        <v>639</v>
      </c>
      <c r="I32" s="102">
        <v>59</v>
      </c>
      <c r="J32" s="107">
        <v>9.1999999999999993</v>
      </c>
      <c r="K32" s="102">
        <v>263</v>
      </c>
      <c r="L32" s="102">
        <v>5</v>
      </c>
      <c r="M32" s="102">
        <v>6</v>
      </c>
      <c r="N32" s="102">
        <v>262</v>
      </c>
      <c r="O32" s="102">
        <v>81</v>
      </c>
      <c r="P32" s="107">
        <v>30.9</v>
      </c>
    </row>
    <row r="33" spans="2:16" s="68" customFormat="1" ht="17.25" customHeight="1" x14ac:dyDescent="0.2">
      <c r="B33" s="104" t="s">
        <v>50</v>
      </c>
      <c r="C33" s="271"/>
      <c r="D33" s="115" t="s">
        <v>51</v>
      </c>
      <c r="E33" s="102">
        <v>2085</v>
      </c>
      <c r="F33" s="102">
        <v>24</v>
      </c>
      <c r="G33" s="102">
        <v>38</v>
      </c>
      <c r="H33" s="102">
        <v>2071</v>
      </c>
      <c r="I33" s="102">
        <v>4</v>
      </c>
      <c r="J33" s="107">
        <v>0.2</v>
      </c>
      <c r="K33" s="102">
        <v>187</v>
      </c>
      <c r="L33" s="102">
        <v>4</v>
      </c>
      <c r="M33" s="102">
        <v>0</v>
      </c>
      <c r="N33" s="102">
        <v>191</v>
      </c>
      <c r="O33" s="102">
        <v>11</v>
      </c>
      <c r="P33" s="107">
        <v>5.8</v>
      </c>
    </row>
    <row r="34" spans="2:16" s="68" customFormat="1" ht="17.25" customHeight="1" x14ac:dyDescent="0.2">
      <c r="B34" s="104" t="s">
        <v>52</v>
      </c>
      <c r="C34" s="271"/>
      <c r="D34" s="115" t="s">
        <v>53</v>
      </c>
      <c r="E34" s="102">
        <v>1245</v>
      </c>
      <c r="F34" s="102">
        <v>5</v>
      </c>
      <c r="G34" s="102">
        <v>8</v>
      </c>
      <c r="H34" s="102">
        <v>1242</v>
      </c>
      <c r="I34" s="102">
        <v>52</v>
      </c>
      <c r="J34" s="107">
        <v>4.2</v>
      </c>
      <c r="K34" s="102">
        <v>894</v>
      </c>
      <c r="L34" s="102">
        <v>0</v>
      </c>
      <c r="M34" s="102">
        <v>2</v>
      </c>
      <c r="N34" s="102">
        <v>892</v>
      </c>
      <c r="O34" s="102">
        <v>81</v>
      </c>
      <c r="P34" s="107">
        <v>9.1</v>
      </c>
    </row>
    <row r="35" spans="2:16" s="68" customFormat="1" ht="17.25" customHeight="1" x14ac:dyDescent="0.2">
      <c r="B35" s="104" t="s">
        <v>54</v>
      </c>
      <c r="C35" s="271"/>
      <c r="D35" s="115" t="s">
        <v>55</v>
      </c>
      <c r="E35" s="116">
        <v>1772</v>
      </c>
      <c r="F35" s="116">
        <v>11</v>
      </c>
      <c r="G35" s="116">
        <v>16</v>
      </c>
      <c r="H35" s="116">
        <v>1767</v>
      </c>
      <c r="I35" s="116">
        <v>5</v>
      </c>
      <c r="J35" s="117">
        <v>0.3</v>
      </c>
      <c r="K35" s="116">
        <v>209</v>
      </c>
      <c r="L35" s="116">
        <v>0</v>
      </c>
      <c r="M35" s="116">
        <v>5</v>
      </c>
      <c r="N35" s="116">
        <v>204</v>
      </c>
      <c r="O35" s="116">
        <v>7</v>
      </c>
      <c r="P35" s="117">
        <v>3.4</v>
      </c>
    </row>
    <row r="36" spans="2:16" s="68" customFormat="1" ht="17.25" customHeight="1" x14ac:dyDescent="0.2">
      <c r="B36" s="104" t="s">
        <v>56</v>
      </c>
      <c r="C36" s="271"/>
      <c r="D36" s="115" t="s">
        <v>57</v>
      </c>
      <c r="E36" s="102">
        <v>1725</v>
      </c>
      <c r="F36" s="102">
        <v>37</v>
      </c>
      <c r="G36" s="102">
        <v>39</v>
      </c>
      <c r="H36" s="102">
        <v>1723</v>
      </c>
      <c r="I36" s="102">
        <v>40</v>
      </c>
      <c r="J36" s="107">
        <v>2.2999999999999998</v>
      </c>
      <c r="K36" s="102">
        <v>144</v>
      </c>
      <c r="L36" s="102">
        <v>0</v>
      </c>
      <c r="M36" s="102">
        <v>0</v>
      </c>
      <c r="N36" s="102">
        <v>144</v>
      </c>
      <c r="O36" s="102">
        <v>8</v>
      </c>
      <c r="P36" s="107">
        <v>5.6</v>
      </c>
    </row>
    <row r="37" spans="2:16" s="68" customFormat="1" ht="17.25" customHeight="1" x14ac:dyDescent="0.2">
      <c r="B37" s="104" t="s">
        <v>58</v>
      </c>
      <c r="C37" s="271"/>
      <c r="D37" s="115" t="s">
        <v>59</v>
      </c>
      <c r="E37" s="102">
        <v>912</v>
      </c>
      <c r="F37" s="102">
        <v>11</v>
      </c>
      <c r="G37" s="102">
        <v>6</v>
      </c>
      <c r="H37" s="102">
        <v>917</v>
      </c>
      <c r="I37" s="102">
        <v>109</v>
      </c>
      <c r="J37" s="107">
        <v>11.9</v>
      </c>
      <c r="K37" s="102">
        <v>238</v>
      </c>
      <c r="L37" s="102">
        <v>9</v>
      </c>
      <c r="M37" s="102">
        <v>9</v>
      </c>
      <c r="N37" s="102">
        <v>238</v>
      </c>
      <c r="O37" s="102">
        <v>25</v>
      </c>
      <c r="P37" s="107">
        <v>10.5</v>
      </c>
    </row>
    <row r="38" spans="2:16" s="68" customFormat="1" ht="17.25" customHeight="1" x14ac:dyDescent="0.2">
      <c r="B38" s="104" t="s">
        <v>60</v>
      </c>
      <c r="C38" s="271"/>
      <c r="D38" s="115" t="s">
        <v>61</v>
      </c>
      <c r="E38" s="102">
        <v>1079</v>
      </c>
      <c r="F38" s="102">
        <v>11</v>
      </c>
      <c r="G38" s="102">
        <v>10</v>
      </c>
      <c r="H38" s="102">
        <v>1080</v>
      </c>
      <c r="I38" s="102">
        <v>5</v>
      </c>
      <c r="J38" s="107">
        <v>0.5</v>
      </c>
      <c r="K38" s="102">
        <v>962</v>
      </c>
      <c r="L38" s="102">
        <v>12</v>
      </c>
      <c r="M38" s="102">
        <v>4</v>
      </c>
      <c r="N38" s="102">
        <v>970</v>
      </c>
      <c r="O38" s="102">
        <v>41</v>
      </c>
      <c r="P38" s="107">
        <v>4.2</v>
      </c>
    </row>
    <row r="39" spans="2:16" s="68" customFormat="1" ht="17.25" customHeight="1" x14ac:dyDescent="0.2">
      <c r="B39" s="104" t="s">
        <v>62</v>
      </c>
      <c r="C39" s="271"/>
      <c r="D39" s="115" t="s">
        <v>63</v>
      </c>
      <c r="E39" s="102">
        <v>2632</v>
      </c>
      <c r="F39" s="102">
        <v>16</v>
      </c>
      <c r="G39" s="102">
        <v>25</v>
      </c>
      <c r="H39" s="102">
        <v>2623</v>
      </c>
      <c r="I39" s="102">
        <v>18</v>
      </c>
      <c r="J39" s="107">
        <v>0.7</v>
      </c>
      <c r="K39" s="102">
        <v>2083</v>
      </c>
      <c r="L39" s="102">
        <v>1</v>
      </c>
      <c r="M39" s="102">
        <v>44</v>
      </c>
      <c r="N39" s="102">
        <v>2040</v>
      </c>
      <c r="O39" s="102">
        <v>252</v>
      </c>
      <c r="P39" s="107">
        <v>12.4</v>
      </c>
    </row>
    <row r="40" spans="2:16" s="68" customFormat="1" ht="17.25" customHeight="1" x14ac:dyDescent="0.2">
      <c r="B40" s="104" t="s">
        <v>64</v>
      </c>
      <c r="C40" s="271"/>
      <c r="D40" s="115" t="s">
        <v>65</v>
      </c>
      <c r="E40" s="102">
        <v>1220</v>
      </c>
      <c r="F40" s="102">
        <v>8</v>
      </c>
      <c r="G40" s="102">
        <v>5</v>
      </c>
      <c r="H40" s="102">
        <v>1223</v>
      </c>
      <c r="I40" s="102">
        <v>9</v>
      </c>
      <c r="J40" s="107">
        <v>0.7</v>
      </c>
      <c r="K40" s="102">
        <v>1004</v>
      </c>
      <c r="L40" s="102">
        <v>18</v>
      </c>
      <c r="M40" s="102">
        <v>20</v>
      </c>
      <c r="N40" s="102">
        <v>1002</v>
      </c>
      <c r="O40" s="102">
        <v>58</v>
      </c>
      <c r="P40" s="107">
        <v>5.8</v>
      </c>
    </row>
    <row r="41" spans="2:16" s="68" customFormat="1" ht="17.25" customHeight="1" x14ac:dyDescent="0.2">
      <c r="B41" s="104" t="s">
        <v>66</v>
      </c>
      <c r="C41" s="271"/>
      <c r="D41" s="115" t="s">
        <v>67</v>
      </c>
      <c r="E41" s="102">
        <v>2409</v>
      </c>
      <c r="F41" s="102">
        <v>3</v>
      </c>
      <c r="G41" s="102">
        <v>20</v>
      </c>
      <c r="H41" s="102">
        <v>2392</v>
      </c>
      <c r="I41" s="102">
        <v>8</v>
      </c>
      <c r="J41" s="107">
        <v>0.3</v>
      </c>
      <c r="K41" s="102">
        <v>868</v>
      </c>
      <c r="L41" s="102">
        <v>2</v>
      </c>
      <c r="M41" s="102">
        <v>7</v>
      </c>
      <c r="N41" s="102">
        <v>863</v>
      </c>
      <c r="O41" s="102">
        <v>152</v>
      </c>
      <c r="P41" s="107">
        <v>17.600000000000001</v>
      </c>
    </row>
    <row r="42" spans="2:16" s="68" customFormat="1" ht="17.25" customHeight="1" x14ac:dyDescent="0.2">
      <c r="B42" s="118" t="s">
        <v>68</v>
      </c>
      <c r="C42" s="119"/>
      <c r="D42" s="120" t="s">
        <v>69</v>
      </c>
      <c r="E42" s="121">
        <v>1970</v>
      </c>
      <c r="F42" s="121">
        <v>0</v>
      </c>
      <c r="G42" s="121">
        <v>0</v>
      </c>
      <c r="H42" s="121">
        <v>1970</v>
      </c>
      <c r="I42" s="121">
        <v>31</v>
      </c>
      <c r="J42" s="122">
        <v>1.6</v>
      </c>
      <c r="K42" s="121">
        <v>582</v>
      </c>
      <c r="L42" s="121">
        <v>0</v>
      </c>
      <c r="M42" s="121">
        <v>0</v>
      </c>
      <c r="N42" s="121">
        <v>582</v>
      </c>
      <c r="O42" s="121">
        <v>0</v>
      </c>
      <c r="P42" s="122">
        <v>0</v>
      </c>
    </row>
    <row r="43" spans="2:16" s="68" customFormat="1" ht="17.25" customHeight="1" x14ac:dyDescent="0.2">
      <c r="B43" s="123" t="s">
        <v>70</v>
      </c>
      <c r="C43" s="124"/>
      <c r="D43" s="125" t="s">
        <v>71</v>
      </c>
      <c r="E43" s="126">
        <v>1855</v>
      </c>
      <c r="F43" s="126">
        <v>58</v>
      </c>
      <c r="G43" s="126">
        <v>58</v>
      </c>
      <c r="H43" s="126">
        <v>1855</v>
      </c>
      <c r="I43" s="126">
        <v>131</v>
      </c>
      <c r="J43" s="127">
        <v>7.1</v>
      </c>
      <c r="K43" s="126">
        <v>2069</v>
      </c>
      <c r="L43" s="126">
        <v>113</v>
      </c>
      <c r="M43" s="126">
        <v>124</v>
      </c>
      <c r="N43" s="126">
        <v>2058</v>
      </c>
      <c r="O43" s="126">
        <v>484</v>
      </c>
      <c r="P43" s="127">
        <v>23.5</v>
      </c>
    </row>
    <row r="44" spans="2:16" s="68" customFormat="1" ht="10.5" customHeight="1" x14ac:dyDescent="0.2">
      <c r="D44" s="77"/>
      <c r="E44" s="77"/>
      <c r="F44" s="77"/>
      <c r="G44" s="77"/>
      <c r="H44" s="77"/>
      <c r="I44" s="77"/>
      <c r="J44" s="77"/>
      <c r="K44" s="77"/>
      <c r="L44" s="77"/>
      <c r="M44" s="77"/>
      <c r="N44" s="77"/>
      <c r="O44" s="77"/>
      <c r="P44" s="77"/>
    </row>
    <row r="45" spans="2:16" ht="10.5" customHeight="1" x14ac:dyDescent="0.2"/>
    <row r="46" spans="2:16" s="68" customFormat="1" ht="21" customHeight="1" x14ac:dyDescent="0.2">
      <c r="B46" s="128" t="s">
        <v>7</v>
      </c>
      <c r="C46" s="128"/>
      <c r="D46" s="128"/>
      <c r="E46" s="129"/>
      <c r="F46" s="129"/>
      <c r="G46" s="129"/>
      <c r="I46" s="76"/>
      <c r="J46" s="76"/>
      <c r="K46" s="129"/>
      <c r="L46" s="129"/>
      <c r="M46" s="129"/>
      <c r="O46" s="76"/>
      <c r="P46" s="76" t="s">
        <v>2</v>
      </c>
    </row>
    <row r="47" spans="2:16" s="68" customFormat="1" ht="21.6" customHeight="1" x14ac:dyDescent="0.2">
      <c r="B47" s="78"/>
      <c r="C47" s="79"/>
      <c r="D47" s="80"/>
      <c r="E47" s="139" t="s">
        <v>98</v>
      </c>
      <c r="F47" s="140"/>
      <c r="G47" s="140"/>
      <c r="H47" s="140"/>
      <c r="I47" s="141"/>
      <c r="J47" s="142"/>
      <c r="K47" s="143" t="s">
        <v>99</v>
      </c>
      <c r="L47" s="140"/>
      <c r="M47" s="140"/>
      <c r="N47" s="140"/>
      <c r="O47" s="141"/>
      <c r="P47" s="142"/>
    </row>
    <row r="48" spans="2:16" s="68" customFormat="1" ht="18" customHeight="1" x14ac:dyDescent="0.2">
      <c r="B48" s="87"/>
      <c r="C48" s="88"/>
      <c r="D48" s="272"/>
      <c r="E48" s="144" t="s">
        <v>100</v>
      </c>
      <c r="F48" s="144" t="s">
        <v>101</v>
      </c>
      <c r="G48" s="144" t="s">
        <v>102</v>
      </c>
      <c r="H48" s="145" t="s">
        <v>103</v>
      </c>
      <c r="I48" s="84"/>
      <c r="J48" s="85"/>
      <c r="K48" s="144" t="s">
        <v>100</v>
      </c>
      <c r="L48" s="144" t="s">
        <v>101</v>
      </c>
      <c r="M48" s="144" t="s">
        <v>102</v>
      </c>
      <c r="N48" s="145" t="s">
        <v>103</v>
      </c>
      <c r="O48" s="84"/>
      <c r="P48" s="85"/>
    </row>
    <row r="49" spans="2:16" s="68" customFormat="1" ht="18" customHeight="1" x14ac:dyDescent="0.2">
      <c r="B49" s="87"/>
      <c r="C49" s="88"/>
      <c r="D49" s="269" t="s">
        <v>3</v>
      </c>
      <c r="E49" s="146" t="s">
        <v>104</v>
      </c>
      <c r="F49" s="146"/>
      <c r="G49" s="146"/>
      <c r="H49" s="147" t="s">
        <v>104</v>
      </c>
      <c r="I49" s="92" t="s">
        <v>105</v>
      </c>
      <c r="J49" s="270" t="s">
        <v>106</v>
      </c>
      <c r="K49" s="146" t="s">
        <v>104</v>
      </c>
      <c r="L49" s="146"/>
      <c r="M49" s="146"/>
      <c r="N49" s="147" t="s">
        <v>104</v>
      </c>
      <c r="O49" s="92" t="s">
        <v>105</v>
      </c>
      <c r="P49" s="270" t="s">
        <v>106</v>
      </c>
    </row>
    <row r="50" spans="2:16" s="68" customFormat="1" ht="18" customHeight="1" x14ac:dyDescent="0.2">
      <c r="B50" s="87"/>
      <c r="C50" s="88"/>
      <c r="D50" s="272"/>
      <c r="E50" s="146" t="s">
        <v>107</v>
      </c>
      <c r="F50" s="146" t="s">
        <v>108</v>
      </c>
      <c r="G50" s="146" t="s">
        <v>108</v>
      </c>
      <c r="H50" s="147" t="s">
        <v>108</v>
      </c>
      <c r="I50" s="148" t="s">
        <v>109</v>
      </c>
      <c r="J50" s="270" t="s">
        <v>109</v>
      </c>
      <c r="K50" s="146" t="s">
        <v>107</v>
      </c>
      <c r="L50" s="146" t="s">
        <v>108</v>
      </c>
      <c r="M50" s="146" t="s">
        <v>108</v>
      </c>
      <c r="N50" s="147" t="s">
        <v>108</v>
      </c>
      <c r="O50" s="148" t="s">
        <v>109</v>
      </c>
      <c r="P50" s="270" t="s">
        <v>109</v>
      </c>
    </row>
    <row r="51" spans="2:16" s="68" customFormat="1" ht="18" customHeight="1" x14ac:dyDescent="0.2">
      <c r="B51" s="87"/>
      <c r="C51" s="88"/>
      <c r="E51" s="146" t="s">
        <v>110</v>
      </c>
      <c r="F51" s="146" t="s">
        <v>110</v>
      </c>
      <c r="G51" s="146" t="s">
        <v>110</v>
      </c>
      <c r="H51" s="147" t="s">
        <v>110</v>
      </c>
      <c r="I51" s="148" t="s">
        <v>111</v>
      </c>
      <c r="J51" s="270" t="s">
        <v>112</v>
      </c>
      <c r="K51" s="146" t="s">
        <v>110</v>
      </c>
      <c r="L51" s="146" t="s">
        <v>110</v>
      </c>
      <c r="M51" s="146" t="s">
        <v>110</v>
      </c>
      <c r="N51" s="147" t="s">
        <v>110</v>
      </c>
      <c r="O51" s="148" t="s">
        <v>111</v>
      </c>
      <c r="P51" s="270" t="s">
        <v>112</v>
      </c>
    </row>
    <row r="52" spans="2:16" s="68" customFormat="1" ht="18" customHeight="1" x14ac:dyDescent="0.2">
      <c r="B52" s="93"/>
      <c r="C52" s="94"/>
      <c r="D52" s="95"/>
      <c r="E52" s="149" t="s">
        <v>113</v>
      </c>
      <c r="F52" s="149" t="s">
        <v>113</v>
      </c>
      <c r="G52" s="149" t="s">
        <v>113</v>
      </c>
      <c r="H52" s="150" t="s">
        <v>113</v>
      </c>
      <c r="I52" s="97" t="s">
        <v>113</v>
      </c>
      <c r="J52" s="98" t="s">
        <v>114</v>
      </c>
      <c r="K52" s="149" t="s">
        <v>113</v>
      </c>
      <c r="L52" s="149" t="s">
        <v>113</v>
      </c>
      <c r="M52" s="149" t="s">
        <v>113</v>
      </c>
      <c r="N52" s="150" t="s">
        <v>113</v>
      </c>
      <c r="O52" s="97" t="s">
        <v>113</v>
      </c>
      <c r="P52" s="98" t="s">
        <v>114</v>
      </c>
    </row>
    <row r="53" spans="2:16" s="68" customFormat="1" ht="18" customHeight="1" x14ac:dyDescent="0.2">
      <c r="B53" s="99" t="str">
        <f t="shared" ref="B53:B84" si="0">+B12</f>
        <v>TL</v>
      </c>
      <c r="C53" s="100"/>
      <c r="D53" s="101" t="str">
        <f t="shared" ref="D53:D84" si="1">+D12</f>
        <v>調査産業計</v>
      </c>
      <c r="E53" s="102">
        <v>93709</v>
      </c>
      <c r="F53" s="102">
        <v>2030</v>
      </c>
      <c r="G53" s="102">
        <v>1058</v>
      </c>
      <c r="H53" s="102">
        <v>94681</v>
      </c>
      <c r="I53" s="102">
        <v>11800</v>
      </c>
      <c r="J53" s="103">
        <v>12.5</v>
      </c>
      <c r="K53" s="102">
        <v>101109</v>
      </c>
      <c r="L53" s="102">
        <v>1528</v>
      </c>
      <c r="M53" s="102">
        <v>1669</v>
      </c>
      <c r="N53" s="102">
        <v>100968</v>
      </c>
      <c r="O53" s="102">
        <v>36264</v>
      </c>
      <c r="P53" s="103">
        <v>35.9</v>
      </c>
    </row>
    <row r="54" spans="2:16" s="68" customFormat="1" ht="18" customHeight="1" x14ac:dyDescent="0.2">
      <c r="B54" s="104" t="str">
        <f t="shared" si="0"/>
        <v>D</v>
      </c>
      <c r="C54" s="271"/>
      <c r="D54" s="106" t="str">
        <f t="shared" si="1"/>
        <v>建設業</v>
      </c>
      <c r="E54" s="102">
        <v>5582</v>
      </c>
      <c r="F54" s="102">
        <v>20</v>
      </c>
      <c r="G54" s="102">
        <v>16</v>
      </c>
      <c r="H54" s="102">
        <v>5586</v>
      </c>
      <c r="I54" s="102">
        <v>0</v>
      </c>
      <c r="J54" s="107">
        <v>0</v>
      </c>
      <c r="K54" s="102">
        <v>707</v>
      </c>
      <c r="L54" s="102">
        <v>3</v>
      </c>
      <c r="M54" s="102">
        <v>2</v>
      </c>
      <c r="N54" s="102">
        <v>708</v>
      </c>
      <c r="O54" s="102">
        <v>69</v>
      </c>
      <c r="P54" s="107">
        <v>9.6999999999999993</v>
      </c>
    </row>
    <row r="55" spans="2:16" s="68" customFormat="1" ht="18" customHeight="1" x14ac:dyDescent="0.2">
      <c r="B55" s="104" t="str">
        <f t="shared" si="0"/>
        <v>E</v>
      </c>
      <c r="C55" s="271"/>
      <c r="D55" s="106" t="str">
        <f t="shared" si="1"/>
        <v>製造業</v>
      </c>
      <c r="E55" s="102">
        <v>24727</v>
      </c>
      <c r="F55" s="102">
        <v>199</v>
      </c>
      <c r="G55" s="102">
        <v>184</v>
      </c>
      <c r="H55" s="102">
        <v>24742</v>
      </c>
      <c r="I55" s="102">
        <v>659</v>
      </c>
      <c r="J55" s="107">
        <v>2.7</v>
      </c>
      <c r="K55" s="102">
        <v>15939</v>
      </c>
      <c r="L55" s="102">
        <v>130</v>
      </c>
      <c r="M55" s="102">
        <v>171</v>
      </c>
      <c r="N55" s="102">
        <v>15898</v>
      </c>
      <c r="O55" s="102">
        <v>1808</v>
      </c>
      <c r="P55" s="107">
        <v>11.4</v>
      </c>
    </row>
    <row r="56" spans="2:16" s="68" customFormat="1" ht="18" customHeight="1" x14ac:dyDescent="0.2">
      <c r="B56" s="104" t="str">
        <f t="shared" si="0"/>
        <v>F</v>
      </c>
      <c r="C56" s="271"/>
      <c r="D56" s="108" t="str">
        <f t="shared" si="1"/>
        <v>電気・ガス・熱供給・水道業</v>
      </c>
      <c r="E56" s="102">
        <v>1054</v>
      </c>
      <c r="F56" s="102">
        <v>10</v>
      </c>
      <c r="G56" s="102">
        <v>16</v>
      </c>
      <c r="H56" s="102">
        <v>1048</v>
      </c>
      <c r="I56" s="102">
        <v>33</v>
      </c>
      <c r="J56" s="107">
        <v>3.1</v>
      </c>
      <c r="K56" s="102">
        <v>250</v>
      </c>
      <c r="L56" s="102">
        <v>1</v>
      </c>
      <c r="M56" s="102">
        <v>0</v>
      </c>
      <c r="N56" s="102">
        <v>251</v>
      </c>
      <c r="O56" s="102">
        <v>37</v>
      </c>
      <c r="P56" s="107">
        <v>14.7</v>
      </c>
    </row>
    <row r="57" spans="2:16" s="68" customFormat="1" ht="18" customHeight="1" x14ac:dyDescent="0.2">
      <c r="B57" s="104" t="str">
        <f t="shared" si="0"/>
        <v>G</v>
      </c>
      <c r="C57" s="271"/>
      <c r="D57" s="106" t="str">
        <f t="shared" si="1"/>
        <v>情報通信業</v>
      </c>
      <c r="E57" s="102">
        <v>2211</v>
      </c>
      <c r="F57" s="102">
        <v>2</v>
      </c>
      <c r="G57" s="102">
        <v>11</v>
      </c>
      <c r="H57" s="102">
        <v>2202</v>
      </c>
      <c r="I57" s="102">
        <v>6</v>
      </c>
      <c r="J57" s="107">
        <v>0.3</v>
      </c>
      <c r="K57" s="102">
        <v>1351</v>
      </c>
      <c r="L57" s="102">
        <v>26</v>
      </c>
      <c r="M57" s="102">
        <v>8</v>
      </c>
      <c r="N57" s="102">
        <v>1369</v>
      </c>
      <c r="O57" s="102">
        <v>168</v>
      </c>
      <c r="P57" s="107">
        <v>12.3</v>
      </c>
    </row>
    <row r="58" spans="2:16" s="68" customFormat="1" ht="18" customHeight="1" x14ac:dyDescent="0.2">
      <c r="B58" s="104" t="str">
        <f t="shared" si="0"/>
        <v>H</v>
      </c>
      <c r="C58" s="271"/>
      <c r="D58" s="106" t="str">
        <f t="shared" si="1"/>
        <v>運輸業，郵便業</v>
      </c>
      <c r="E58" s="102">
        <v>8934</v>
      </c>
      <c r="F58" s="102">
        <v>212</v>
      </c>
      <c r="G58" s="102">
        <v>74</v>
      </c>
      <c r="H58" s="102">
        <v>9072</v>
      </c>
      <c r="I58" s="102">
        <v>820</v>
      </c>
      <c r="J58" s="107">
        <v>9</v>
      </c>
      <c r="K58" s="102">
        <v>2019</v>
      </c>
      <c r="L58" s="102">
        <v>36</v>
      </c>
      <c r="M58" s="102">
        <v>31</v>
      </c>
      <c r="N58" s="102">
        <v>2024</v>
      </c>
      <c r="O58" s="102">
        <v>220</v>
      </c>
      <c r="P58" s="107">
        <v>10.9</v>
      </c>
    </row>
    <row r="59" spans="2:16" s="68" customFormat="1" ht="18" customHeight="1" x14ac:dyDescent="0.2">
      <c r="B59" s="104" t="str">
        <f t="shared" si="0"/>
        <v>I</v>
      </c>
      <c r="C59" s="271"/>
      <c r="D59" s="106" t="str">
        <f t="shared" si="1"/>
        <v>卸売業，小売業</v>
      </c>
      <c r="E59" s="102">
        <v>10510</v>
      </c>
      <c r="F59" s="102">
        <v>461</v>
      </c>
      <c r="G59" s="102">
        <v>286</v>
      </c>
      <c r="H59" s="102">
        <v>10685</v>
      </c>
      <c r="I59" s="102">
        <v>3676</v>
      </c>
      <c r="J59" s="107">
        <v>34.4</v>
      </c>
      <c r="K59" s="102">
        <v>15475</v>
      </c>
      <c r="L59" s="102">
        <v>215</v>
      </c>
      <c r="M59" s="102">
        <v>116</v>
      </c>
      <c r="N59" s="102">
        <v>15574</v>
      </c>
      <c r="O59" s="102">
        <v>12592</v>
      </c>
      <c r="P59" s="107">
        <v>80.900000000000006</v>
      </c>
    </row>
    <row r="60" spans="2:16" s="68" customFormat="1" ht="18" customHeight="1" x14ac:dyDescent="0.2">
      <c r="B60" s="104" t="str">
        <f t="shared" si="0"/>
        <v>J</v>
      </c>
      <c r="C60" s="271"/>
      <c r="D60" s="106" t="str">
        <f t="shared" si="1"/>
        <v>金融業，保険業</v>
      </c>
      <c r="E60" s="102">
        <v>1768</v>
      </c>
      <c r="F60" s="102">
        <v>0</v>
      </c>
      <c r="G60" s="102">
        <v>0</v>
      </c>
      <c r="H60" s="102">
        <v>1768</v>
      </c>
      <c r="I60" s="102">
        <v>0</v>
      </c>
      <c r="J60" s="107">
        <v>0</v>
      </c>
      <c r="K60" s="102">
        <v>2345</v>
      </c>
      <c r="L60" s="102">
        <v>8</v>
      </c>
      <c r="M60" s="102">
        <v>10</v>
      </c>
      <c r="N60" s="102">
        <v>2343</v>
      </c>
      <c r="O60" s="102">
        <v>86</v>
      </c>
      <c r="P60" s="107">
        <v>3.7</v>
      </c>
    </row>
    <row r="61" spans="2:16" s="68" customFormat="1" ht="18" customHeight="1" x14ac:dyDescent="0.2">
      <c r="B61" s="104" t="str">
        <f t="shared" si="0"/>
        <v>K</v>
      </c>
      <c r="C61" s="271"/>
      <c r="D61" s="106" t="str">
        <f t="shared" si="1"/>
        <v>不動産業，物品賃貸業</v>
      </c>
      <c r="E61" s="102">
        <v>1055</v>
      </c>
      <c r="F61" s="102">
        <v>9</v>
      </c>
      <c r="G61" s="102">
        <v>0</v>
      </c>
      <c r="H61" s="102">
        <v>1064</v>
      </c>
      <c r="I61" s="102">
        <v>169</v>
      </c>
      <c r="J61" s="107">
        <v>15.9</v>
      </c>
      <c r="K61" s="102">
        <v>573</v>
      </c>
      <c r="L61" s="102">
        <v>0</v>
      </c>
      <c r="M61" s="102">
        <v>3</v>
      </c>
      <c r="N61" s="102">
        <v>570</v>
      </c>
      <c r="O61" s="102">
        <v>325</v>
      </c>
      <c r="P61" s="107">
        <v>57</v>
      </c>
    </row>
    <row r="62" spans="2:16" s="68" customFormat="1" ht="18" customHeight="1" x14ac:dyDescent="0.2">
      <c r="B62" s="104" t="str">
        <f t="shared" si="0"/>
        <v>L</v>
      </c>
      <c r="C62" s="271"/>
      <c r="D62" s="109" t="str">
        <f t="shared" si="1"/>
        <v>学術研究，専門・技術サービス業</v>
      </c>
      <c r="E62" s="102">
        <v>1835</v>
      </c>
      <c r="F62" s="102">
        <v>1</v>
      </c>
      <c r="G62" s="102">
        <v>0</v>
      </c>
      <c r="H62" s="102">
        <v>1836</v>
      </c>
      <c r="I62" s="102">
        <v>70</v>
      </c>
      <c r="J62" s="107">
        <v>3.8</v>
      </c>
      <c r="K62" s="102">
        <v>1267</v>
      </c>
      <c r="L62" s="102">
        <v>2</v>
      </c>
      <c r="M62" s="102">
        <v>0</v>
      </c>
      <c r="N62" s="102">
        <v>1269</v>
      </c>
      <c r="O62" s="102">
        <v>111</v>
      </c>
      <c r="P62" s="107">
        <v>8.6999999999999993</v>
      </c>
    </row>
    <row r="63" spans="2:16" s="68" customFormat="1" ht="18" customHeight="1" x14ac:dyDescent="0.2">
      <c r="B63" s="104" t="str">
        <f t="shared" si="0"/>
        <v>M</v>
      </c>
      <c r="C63" s="271"/>
      <c r="D63" s="110" t="str">
        <f t="shared" si="1"/>
        <v>宿泊業，飲食サービス業</v>
      </c>
      <c r="E63" s="102">
        <v>2439</v>
      </c>
      <c r="F63" s="102">
        <v>247</v>
      </c>
      <c r="G63" s="102">
        <v>66</v>
      </c>
      <c r="H63" s="102">
        <v>2620</v>
      </c>
      <c r="I63" s="102">
        <v>2236</v>
      </c>
      <c r="J63" s="107">
        <v>85.3</v>
      </c>
      <c r="K63" s="102">
        <v>3819</v>
      </c>
      <c r="L63" s="102">
        <v>219</v>
      </c>
      <c r="M63" s="102">
        <v>90</v>
      </c>
      <c r="N63" s="102">
        <v>3948</v>
      </c>
      <c r="O63" s="102">
        <v>3645</v>
      </c>
      <c r="P63" s="107">
        <v>92.3</v>
      </c>
    </row>
    <row r="64" spans="2:16" s="68" customFormat="1" ht="18" customHeight="1" x14ac:dyDescent="0.2">
      <c r="B64" s="104" t="str">
        <f t="shared" si="0"/>
        <v>N</v>
      </c>
      <c r="C64" s="271"/>
      <c r="D64" s="111" t="str">
        <f t="shared" si="1"/>
        <v>生活関連サービス業，娯楽業</v>
      </c>
      <c r="E64" s="102">
        <v>1912</v>
      </c>
      <c r="F64" s="102">
        <v>28</v>
      </c>
      <c r="G64" s="102">
        <v>6</v>
      </c>
      <c r="H64" s="102">
        <v>1934</v>
      </c>
      <c r="I64" s="102">
        <v>285</v>
      </c>
      <c r="J64" s="107">
        <v>14.7</v>
      </c>
      <c r="K64" s="102">
        <v>1343</v>
      </c>
      <c r="L64" s="102">
        <v>9</v>
      </c>
      <c r="M64" s="102">
        <v>19</v>
      </c>
      <c r="N64" s="102">
        <v>1333</v>
      </c>
      <c r="O64" s="102">
        <v>387</v>
      </c>
      <c r="P64" s="107">
        <v>29</v>
      </c>
    </row>
    <row r="65" spans="2:16" s="68" customFormat="1" ht="18" customHeight="1" x14ac:dyDescent="0.2">
      <c r="B65" s="104" t="str">
        <f t="shared" si="0"/>
        <v>O</v>
      </c>
      <c r="C65" s="271"/>
      <c r="D65" s="106" t="str">
        <f t="shared" si="1"/>
        <v>教育，学習支援業</v>
      </c>
      <c r="E65" s="102">
        <v>7861</v>
      </c>
      <c r="F65" s="102">
        <v>528</v>
      </c>
      <c r="G65" s="102">
        <v>43</v>
      </c>
      <c r="H65" s="102">
        <v>8346</v>
      </c>
      <c r="I65" s="102">
        <v>1069</v>
      </c>
      <c r="J65" s="107">
        <v>12.8</v>
      </c>
      <c r="K65" s="102">
        <v>10045</v>
      </c>
      <c r="L65" s="102">
        <v>34</v>
      </c>
      <c r="M65" s="102">
        <v>139</v>
      </c>
      <c r="N65" s="102">
        <v>9940</v>
      </c>
      <c r="O65" s="102">
        <v>2698</v>
      </c>
      <c r="P65" s="107">
        <v>27.1</v>
      </c>
    </row>
    <row r="66" spans="2:16" s="68" customFormat="1" ht="18" customHeight="1" x14ac:dyDescent="0.2">
      <c r="B66" s="104" t="str">
        <f t="shared" si="0"/>
        <v>P</v>
      </c>
      <c r="C66" s="271"/>
      <c r="D66" s="106" t="str">
        <f t="shared" si="1"/>
        <v>医療，福祉</v>
      </c>
      <c r="E66" s="102">
        <v>13633</v>
      </c>
      <c r="F66" s="102">
        <v>139</v>
      </c>
      <c r="G66" s="102">
        <v>86</v>
      </c>
      <c r="H66" s="102">
        <v>13686</v>
      </c>
      <c r="I66" s="102">
        <v>1331</v>
      </c>
      <c r="J66" s="107">
        <v>9.6999999999999993</v>
      </c>
      <c r="K66" s="102">
        <v>34100</v>
      </c>
      <c r="L66" s="102">
        <v>443</v>
      </c>
      <c r="M66" s="102">
        <v>598</v>
      </c>
      <c r="N66" s="102">
        <v>33945</v>
      </c>
      <c r="O66" s="102">
        <v>8585</v>
      </c>
      <c r="P66" s="107">
        <v>25.3</v>
      </c>
    </row>
    <row r="67" spans="2:16" s="68" customFormat="1" ht="18" customHeight="1" x14ac:dyDescent="0.2">
      <c r="B67" s="104" t="str">
        <f t="shared" si="0"/>
        <v>Q</v>
      </c>
      <c r="C67" s="271"/>
      <c r="D67" s="106" t="str">
        <f t="shared" si="1"/>
        <v>複合サービス事業</v>
      </c>
      <c r="E67" s="102">
        <v>1280</v>
      </c>
      <c r="F67" s="102">
        <v>0</v>
      </c>
      <c r="G67" s="102">
        <v>12</v>
      </c>
      <c r="H67" s="102">
        <v>1268</v>
      </c>
      <c r="I67" s="102">
        <v>4</v>
      </c>
      <c r="J67" s="107">
        <v>0.3</v>
      </c>
      <c r="K67" s="102">
        <v>814</v>
      </c>
      <c r="L67" s="102">
        <v>6</v>
      </c>
      <c r="M67" s="102">
        <v>8</v>
      </c>
      <c r="N67" s="102">
        <v>812</v>
      </c>
      <c r="O67" s="102">
        <v>4</v>
      </c>
      <c r="P67" s="107">
        <v>0.5</v>
      </c>
    </row>
    <row r="68" spans="2:16" s="68" customFormat="1" ht="18" customHeight="1" x14ac:dyDescent="0.2">
      <c r="B68" s="104" t="str">
        <f t="shared" si="0"/>
        <v>R</v>
      </c>
      <c r="C68" s="271"/>
      <c r="D68" s="112" t="str">
        <f t="shared" si="1"/>
        <v>サービス業（他に分類されないもの）</v>
      </c>
      <c r="E68" s="102">
        <v>8908</v>
      </c>
      <c r="F68" s="102">
        <v>174</v>
      </c>
      <c r="G68" s="102">
        <v>258</v>
      </c>
      <c r="H68" s="102">
        <v>8824</v>
      </c>
      <c r="I68" s="102">
        <v>1442</v>
      </c>
      <c r="J68" s="107">
        <v>16.3</v>
      </c>
      <c r="K68" s="102">
        <v>11062</v>
      </c>
      <c r="L68" s="102">
        <v>396</v>
      </c>
      <c r="M68" s="102">
        <v>474</v>
      </c>
      <c r="N68" s="102">
        <v>10984</v>
      </c>
      <c r="O68" s="102">
        <v>5529</v>
      </c>
      <c r="P68" s="107">
        <v>50.3</v>
      </c>
    </row>
    <row r="69" spans="2:16" s="68" customFormat="1" ht="18" customHeight="1" x14ac:dyDescent="0.2">
      <c r="B69" s="99" t="str">
        <f t="shared" si="0"/>
        <v>E09,10</v>
      </c>
      <c r="C69" s="100"/>
      <c r="D69" s="113" t="str">
        <f t="shared" si="1"/>
        <v>食料品・たばこ</v>
      </c>
      <c r="E69" s="114">
        <v>5670</v>
      </c>
      <c r="F69" s="114">
        <v>84</v>
      </c>
      <c r="G69" s="114">
        <v>46</v>
      </c>
      <c r="H69" s="114">
        <v>5708</v>
      </c>
      <c r="I69" s="114">
        <v>321</v>
      </c>
      <c r="J69" s="103">
        <v>5.6</v>
      </c>
      <c r="K69" s="114">
        <v>6612</v>
      </c>
      <c r="L69" s="114">
        <v>57</v>
      </c>
      <c r="M69" s="114">
        <v>61</v>
      </c>
      <c r="N69" s="114">
        <v>6608</v>
      </c>
      <c r="O69" s="114">
        <v>912</v>
      </c>
      <c r="P69" s="103">
        <v>13.8</v>
      </c>
    </row>
    <row r="70" spans="2:16" s="68" customFormat="1" ht="18" customHeight="1" x14ac:dyDescent="0.2">
      <c r="B70" s="104" t="str">
        <f t="shared" si="0"/>
        <v>E11</v>
      </c>
      <c r="C70" s="271"/>
      <c r="D70" s="115" t="str">
        <f t="shared" si="1"/>
        <v>繊維工業</v>
      </c>
      <c r="E70" s="102">
        <v>1370</v>
      </c>
      <c r="F70" s="102">
        <v>9</v>
      </c>
      <c r="G70" s="102">
        <v>9</v>
      </c>
      <c r="H70" s="102">
        <v>1370</v>
      </c>
      <c r="I70" s="102">
        <v>13</v>
      </c>
      <c r="J70" s="107">
        <v>0.9</v>
      </c>
      <c r="K70" s="102">
        <v>1955</v>
      </c>
      <c r="L70" s="102">
        <v>16</v>
      </c>
      <c r="M70" s="102">
        <v>16</v>
      </c>
      <c r="N70" s="102">
        <v>1955</v>
      </c>
      <c r="O70" s="102">
        <v>215</v>
      </c>
      <c r="P70" s="107">
        <v>11</v>
      </c>
    </row>
    <row r="71" spans="2:16" s="68" customFormat="1" ht="18" customHeight="1" x14ac:dyDescent="0.2">
      <c r="B71" s="104" t="str">
        <f t="shared" si="0"/>
        <v>E12</v>
      </c>
      <c r="C71" s="271"/>
      <c r="D71" s="115" t="str">
        <f t="shared" si="1"/>
        <v>木材・木製品</v>
      </c>
      <c r="E71" s="102">
        <v>1163</v>
      </c>
      <c r="F71" s="102">
        <v>13</v>
      </c>
      <c r="G71" s="102">
        <v>12</v>
      </c>
      <c r="H71" s="102">
        <v>1164</v>
      </c>
      <c r="I71" s="102">
        <v>45</v>
      </c>
      <c r="J71" s="107">
        <v>3.9</v>
      </c>
      <c r="K71" s="102">
        <v>263</v>
      </c>
      <c r="L71" s="102">
        <v>0</v>
      </c>
      <c r="M71" s="102">
        <v>0</v>
      </c>
      <c r="N71" s="102">
        <v>263</v>
      </c>
      <c r="O71" s="102">
        <v>96</v>
      </c>
      <c r="P71" s="107">
        <v>36.5</v>
      </c>
    </row>
    <row r="72" spans="2:16" s="68" customFormat="1" ht="18" customHeight="1" x14ac:dyDescent="0.2">
      <c r="B72" s="104" t="str">
        <f t="shared" si="0"/>
        <v>E13</v>
      </c>
      <c r="C72" s="271"/>
      <c r="D72" s="115" t="str">
        <f t="shared" si="1"/>
        <v>家具・装備品</v>
      </c>
      <c r="E72" s="102" t="s">
        <v>170</v>
      </c>
      <c r="F72" s="102" t="s">
        <v>170</v>
      </c>
      <c r="G72" s="102" t="s">
        <v>170</v>
      </c>
      <c r="H72" s="102" t="s">
        <v>170</v>
      </c>
      <c r="I72" s="102" t="s">
        <v>170</v>
      </c>
      <c r="J72" s="107" t="s">
        <v>170</v>
      </c>
      <c r="K72" s="102" t="s">
        <v>170</v>
      </c>
      <c r="L72" s="102" t="s">
        <v>170</v>
      </c>
      <c r="M72" s="102" t="s">
        <v>170</v>
      </c>
      <c r="N72" s="102" t="s">
        <v>170</v>
      </c>
      <c r="O72" s="102" t="s">
        <v>170</v>
      </c>
      <c r="P72" s="107" t="s">
        <v>170</v>
      </c>
    </row>
    <row r="73" spans="2:16" ht="16.2" x14ac:dyDescent="0.2">
      <c r="B73" s="104" t="str">
        <f t="shared" si="0"/>
        <v>E15</v>
      </c>
      <c r="C73" s="271"/>
      <c r="D73" s="115" t="str">
        <f t="shared" si="1"/>
        <v>印刷・同関連業</v>
      </c>
      <c r="E73" s="102" t="s">
        <v>170</v>
      </c>
      <c r="F73" s="102" t="s">
        <v>170</v>
      </c>
      <c r="G73" s="102" t="s">
        <v>170</v>
      </c>
      <c r="H73" s="102" t="s">
        <v>170</v>
      </c>
      <c r="I73" s="102" t="s">
        <v>170</v>
      </c>
      <c r="J73" s="107" t="s">
        <v>170</v>
      </c>
      <c r="K73" s="102" t="s">
        <v>170</v>
      </c>
      <c r="L73" s="102" t="s">
        <v>170</v>
      </c>
      <c r="M73" s="102" t="s">
        <v>170</v>
      </c>
      <c r="N73" s="102" t="s">
        <v>170</v>
      </c>
      <c r="O73" s="102" t="s">
        <v>170</v>
      </c>
      <c r="P73" s="107" t="s">
        <v>170</v>
      </c>
    </row>
    <row r="74" spans="2:16" ht="16.2" x14ac:dyDescent="0.2">
      <c r="B74" s="104" t="str">
        <f t="shared" si="0"/>
        <v>E16,17</v>
      </c>
      <c r="C74" s="271"/>
      <c r="D74" s="115" t="str">
        <f t="shared" si="1"/>
        <v>化学、石油・石炭</v>
      </c>
      <c r="E74" s="102">
        <v>1947</v>
      </c>
      <c r="F74" s="102">
        <v>24</v>
      </c>
      <c r="G74" s="102">
        <v>10</v>
      </c>
      <c r="H74" s="102">
        <v>1961</v>
      </c>
      <c r="I74" s="102">
        <v>4</v>
      </c>
      <c r="J74" s="107">
        <v>0.2</v>
      </c>
      <c r="K74" s="102">
        <v>159</v>
      </c>
      <c r="L74" s="102">
        <v>4</v>
      </c>
      <c r="M74" s="102">
        <v>0</v>
      </c>
      <c r="N74" s="102">
        <v>163</v>
      </c>
      <c r="O74" s="102">
        <v>11</v>
      </c>
      <c r="P74" s="107">
        <v>6.7</v>
      </c>
    </row>
    <row r="75" spans="2:16" ht="16.2" x14ac:dyDescent="0.2">
      <c r="B75" s="104" t="str">
        <f t="shared" si="0"/>
        <v>E18</v>
      </c>
      <c r="C75" s="271"/>
      <c r="D75" s="115" t="str">
        <f t="shared" si="1"/>
        <v>プラスチック製品</v>
      </c>
      <c r="E75" s="102">
        <v>1152</v>
      </c>
      <c r="F75" s="102">
        <v>5</v>
      </c>
      <c r="G75" s="102">
        <v>8</v>
      </c>
      <c r="H75" s="102">
        <v>1149</v>
      </c>
      <c r="I75" s="102">
        <v>52</v>
      </c>
      <c r="J75" s="107">
        <v>4.5</v>
      </c>
      <c r="K75" s="102">
        <v>427</v>
      </c>
      <c r="L75" s="102">
        <v>0</v>
      </c>
      <c r="M75" s="102">
        <v>2</v>
      </c>
      <c r="N75" s="102">
        <v>425</v>
      </c>
      <c r="O75" s="102">
        <v>81</v>
      </c>
      <c r="P75" s="107">
        <v>19.100000000000001</v>
      </c>
    </row>
    <row r="76" spans="2:16" ht="16.2" x14ac:dyDescent="0.2">
      <c r="B76" s="104" t="str">
        <f t="shared" si="0"/>
        <v>E19</v>
      </c>
      <c r="C76" s="271"/>
      <c r="D76" s="115" t="str">
        <f t="shared" si="1"/>
        <v>ゴム製品</v>
      </c>
      <c r="E76" s="116">
        <v>1772</v>
      </c>
      <c r="F76" s="116">
        <v>11</v>
      </c>
      <c r="G76" s="116">
        <v>16</v>
      </c>
      <c r="H76" s="116">
        <v>1767</v>
      </c>
      <c r="I76" s="116">
        <v>5</v>
      </c>
      <c r="J76" s="117">
        <v>0.3</v>
      </c>
      <c r="K76" s="116">
        <v>209</v>
      </c>
      <c r="L76" s="116">
        <v>0</v>
      </c>
      <c r="M76" s="116">
        <v>5</v>
      </c>
      <c r="N76" s="116">
        <v>204</v>
      </c>
      <c r="O76" s="116">
        <v>7</v>
      </c>
      <c r="P76" s="117">
        <v>3.4</v>
      </c>
    </row>
    <row r="77" spans="2:16" ht="16.2" x14ac:dyDescent="0.2">
      <c r="B77" s="104" t="str">
        <f t="shared" si="0"/>
        <v>E21</v>
      </c>
      <c r="C77" s="271"/>
      <c r="D77" s="115" t="str">
        <f t="shared" si="1"/>
        <v>窯業・土石製品</v>
      </c>
      <c r="E77" s="102">
        <v>484</v>
      </c>
      <c r="F77" s="102">
        <v>0</v>
      </c>
      <c r="G77" s="102">
        <v>2</v>
      </c>
      <c r="H77" s="102">
        <v>482</v>
      </c>
      <c r="I77" s="102">
        <v>10</v>
      </c>
      <c r="J77" s="107">
        <v>2.1</v>
      </c>
      <c r="K77" s="102">
        <v>46</v>
      </c>
      <c r="L77" s="102">
        <v>0</v>
      </c>
      <c r="M77" s="102">
        <v>0</v>
      </c>
      <c r="N77" s="102">
        <v>46</v>
      </c>
      <c r="O77" s="102">
        <v>8</v>
      </c>
      <c r="P77" s="107">
        <v>17.399999999999999</v>
      </c>
    </row>
    <row r="78" spans="2:16" ht="16.2" x14ac:dyDescent="0.2">
      <c r="B78" s="104" t="str">
        <f t="shared" si="0"/>
        <v>E24</v>
      </c>
      <c r="C78" s="271"/>
      <c r="D78" s="115" t="str">
        <f t="shared" si="1"/>
        <v>金属製品製造業</v>
      </c>
      <c r="E78" s="102">
        <v>912</v>
      </c>
      <c r="F78" s="102">
        <v>11</v>
      </c>
      <c r="G78" s="102">
        <v>6</v>
      </c>
      <c r="H78" s="102">
        <v>917</v>
      </c>
      <c r="I78" s="102">
        <v>109</v>
      </c>
      <c r="J78" s="107">
        <v>11.9</v>
      </c>
      <c r="K78" s="102">
        <v>238</v>
      </c>
      <c r="L78" s="102">
        <v>9</v>
      </c>
      <c r="M78" s="102">
        <v>9</v>
      </c>
      <c r="N78" s="102">
        <v>238</v>
      </c>
      <c r="O78" s="102">
        <v>25</v>
      </c>
      <c r="P78" s="107">
        <v>10.5</v>
      </c>
    </row>
    <row r="79" spans="2:16" ht="16.2" x14ac:dyDescent="0.2">
      <c r="B79" s="104" t="str">
        <f t="shared" si="0"/>
        <v>E27</v>
      </c>
      <c r="C79" s="271"/>
      <c r="D79" s="115" t="str">
        <f t="shared" si="1"/>
        <v>業務用機械器具</v>
      </c>
      <c r="E79" s="102">
        <v>1079</v>
      </c>
      <c r="F79" s="102">
        <v>11</v>
      </c>
      <c r="G79" s="102">
        <v>10</v>
      </c>
      <c r="H79" s="102">
        <v>1080</v>
      </c>
      <c r="I79" s="102">
        <v>5</v>
      </c>
      <c r="J79" s="107">
        <v>0.5</v>
      </c>
      <c r="K79" s="102">
        <v>962</v>
      </c>
      <c r="L79" s="102">
        <v>12</v>
      </c>
      <c r="M79" s="102">
        <v>4</v>
      </c>
      <c r="N79" s="102">
        <v>970</v>
      </c>
      <c r="O79" s="102">
        <v>41</v>
      </c>
      <c r="P79" s="107">
        <v>4.2</v>
      </c>
    </row>
    <row r="80" spans="2:16" ht="16.2" x14ac:dyDescent="0.2">
      <c r="B80" s="104" t="str">
        <f t="shared" si="0"/>
        <v>E28</v>
      </c>
      <c r="C80" s="271"/>
      <c r="D80" s="115" t="str">
        <f t="shared" si="1"/>
        <v>電子・デバイス</v>
      </c>
      <c r="E80" s="102">
        <v>2624</v>
      </c>
      <c r="F80" s="102">
        <v>16</v>
      </c>
      <c r="G80" s="102">
        <v>25</v>
      </c>
      <c r="H80" s="102">
        <v>2615</v>
      </c>
      <c r="I80" s="102">
        <v>18</v>
      </c>
      <c r="J80" s="107">
        <v>0.7</v>
      </c>
      <c r="K80" s="102">
        <v>1940</v>
      </c>
      <c r="L80" s="102">
        <v>1</v>
      </c>
      <c r="M80" s="102">
        <v>44</v>
      </c>
      <c r="N80" s="102">
        <v>1897</v>
      </c>
      <c r="O80" s="102">
        <v>116</v>
      </c>
      <c r="P80" s="107">
        <v>6.1</v>
      </c>
    </row>
    <row r="81" spans="2:16" ht="16.2" x14ac:dyDescent="0.2">
      <c r="B81" s="104" t="str">
        <f t="shared" si="0"/>
        <v>E29</v>
      </c>
      <c r="C81" s="271"/>
      <c r="D81" s="115" t="str">
        <f t="shared" si="1"/>
        <v>電気機械器具</v>
      </c>
      <c r="E81" s="102">
        <v>1055</v>
      </c>
      <c r="F81" s="102">
        <v>8</v>
      </c>
      <c r="G81" s="102">
        <v>5</v>
      </c>
      <c r="H81" s="102">
        <v>1058</v>
      </c>
      <c r="I81" s="102">
        <v>9</v>
      </c>
      <c r="J81" s="107">
        <v>0.9</v>
      </c>
      <c r="K81" s="102">
        <v>977</v>
      </c>
      <c r="L81" s="102">
        <v>18</v>
      </c>
      <c r="M81" s="102">
        <v>13</v>
      </c>
      <c r="N81" s="102">
        <v>982</v>
      </c>
      <c r="O81" s="102">
        <v>51</v>
      </c>
      <c r="P81" s="107">
        <v>5.2</v>
      </c>
    </row>
    <row r="82" spans="2:16" ht="16.2" x14ac:dyDescent="0.2">
      <c r="B82" s="104" t="str">
        <f t="shared" si="0"/>
        <v>E31</v>
      </c>
      <c r="C82" s="271"/>
      <c r="D82" s="115" t="str">
        <f t="shared" si="1"/>
        <v>輸送用機械器具</v>
      </c>
      <c r="E82" s="102">
        <v>2341</v>
      </c>
      <c r="F82" s="102">
        <v>3</v>
      </c>
      <c r="G82" s="102">
        <v>20</v>
      </c>
      <c r="H82" s="102">
        <v>2324</v>
      </c>
      <c r="I82" s="102">
        <v>8</v>
      </c>
      <c r="J82" s="107">
        <v>0.3</v>
      </c>
      <c r="K82" s="102">
        <v>784</v>
      </c>
      <c r="L82" s="102">
        <v>2</v>
      </c>
      <c r="M82" s="102">
        <v>7</v>
      </c>
      <c r="N82" s="102">
        <v>779</v>
      </c>
      <c r="O82" s="102">
        <v>101</v>
      </c>
      <c r="P82" s="107">
        <v>13</v>
      </c>
    </row>
    <row r="83" spans="2:16" ht="16.2" x14ac:dyDescent="0.2">
      <c r="B83" s="118" t="str">
        <f t="shared" si="0"/>
        <v>ES</v>
      </c>
      <c r="C83" s="119"/>
      <c r="D83" s="120" t="str">
        <f t="shared" si="1"/>
        <v>はん用・生産用機械器具</v>
      </c>
      <c r="E83" s="121">
        <v>1298</v>
      </c>
      <c r="F83" s="121">
        <v>0</v>
      </c>
      <c r="G83" s="121">
        <v>0</v>
      </c>
      <c r="H83" s="121">
        <v>1298</v>
      </c>
      <c r="I83" s="121">
        <v>31</v>
      </c>
      <c r="J83" s="122">
        <v>2.4</v>
      </c>
      <c r="K83" s="121">
        <v>448</v>
      </c>
      <c r="L83" s="121">
        <v>0</v>
      </c>
      <c r="M83" s="121">
        <v>0</v>
      </c>
      <c r="N83" s="121">
        <v>448</v>
      </c>
      <c r="O83" s="121">
        <v>0</v>
      </c>
      <c r="P83" s="122">
        <v>0</v>
      </c>
    </row>
    <row r="84" spans="2:16" ht="16.2" x14ac:dyDescent="0.2">
      <c r="B84" s="123" t="str">
        <f t="shared" si="0"/>
        <v>R91</v>
      </c>
      <c r="C84" s="124"/>
      <c r="D84" s="125" t="str">
        <f t="shared" si="1"/>
        <v>職業紹介・労働者派遣業</v>
      </c>
      <c r="E84" s="126">
        <v>1855</v>
      </c>
      <c r="F84" s="126">
        <v>58</v>
      </c>
      <c r="G84" s="126">
        <v>58</v>
      </c>
      <c r="H84" s="126">
        <v>1855</v>
      </c>
      <c r="I84" s="126">
        <v>131</v>
      </c>
      <c r="J84" s="127">
        <v>7.1</v>
      </c>
      <c r="K84" s="126">
        <v>2069</v>
      </c>
      <c r="L84" s="126">
        <v>113</v>
      </c>
      <c r="M84" s="126">
        <v>124</v>
      </c>
      <c r="N84" s="126">
        <v>2058</v>
      </c>
      <c r="O84" s="126">
        <v>484</v>
      </c>
      <c r="P84" s="127">
        <v>23.5</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&amp;C- 16 -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600F-F406-44E5-A53B-D24B56EC3E04}">
  <dimension ref="B1:Q79"/>
  <sheetViews>
    <sheetView showGridLines="0" view="pageBreakPreview" zoomScale="80" zoomScaleNormal="80" zoomScaleSheetLayoutView="80" workbookViewId="0">
      <selection activeCell="K3" sqref="K3"/>
    </sheetView>
  </sheetViews>
  <sheetFormatPr defaultColWidth="9.69921875" defaultRowHeight="14.4" x14ac:dyDescent="0.45"/>
  <cols>
    <col min="1" max="1" width="1.59765625" style="65" customWidth="1"/>
    <col min="2" max="2" width="2.69921875" style="65" customWidth="1"/>
    <col min="3" max="3" width="3.296875" style="65" customWidth="1"/>
    <col min="4" max="4" width="22.5" style="154" customWidth="1"/>
    <col min="5" max="5" width="10.59765625" style="65" customWidth="1"/>
    <col min="6" max="7" width="8.69921875" style="65" customWidth="1"/>
    <col min="8" max="8" width="8.09765625" style="65" customWidth="1"/>
    <col min="9" max="9" width="9.69921875" style="65" customWidth="1"/>
    <col min="10" max="10" width="10.09765625" style="65" customWidth="1"/>
    <col min="11" max="11" width="8.69921875" style="65" customWidth="1"/>
    <col min="12" max="12" width="9.69921875" style="65" customWidth="1"/>
    <col min="13" max="13" width="9.3984375" style="65" customWidth="1"/>
    <col min="14" max="14" width="8.69921875" style="65" customWidth="1"/>
    <col min="15" max="15" width="9.796875" style="65" customWidth="1"/>
    <col min="16" max="16" width="1.69921875" style="65" customWidth="1"/>
    <col min="17" max="17" width="9.59765625" style="65" customWidth="1"/>
    <col min="18" max="16384" width="9.69921875" style="65"/>
  </cols>
  <sheetData>
    <row r="1" spans="2:17" ht="21" customHeight="1" x14ac:dyDescent="0.45">
      <c r="B1" s="69" t="s">
        <v>127</v>
      </c>
      <c r="C1" s="69"/>
      <c r="D1" s="69"/>
      <c r="E1" s="69"/>
      <c r="F1" s="69"/>
      <c r="G1" s="69"/>
      <c r="H1" s="69"/>
      <c r="I1" s="69"/>
      <c r="J1" s="69"/>
      <c r="K1" s="69"/>
      <c r="L1" s="69"/>
      <c r="M1" s="151"/>
      <c r="N1" s="151"/>
      <c r="O1" s="151"/>
      <c r="P1" s="151"/>
    </row>
    <row r="2" spans="2:17" ht="21" customHeight="1" x14ac:dyDescent="0.45">
      <c r="B2" s="152" t="s">
        <v>189</v>
      </c>
      <c r="C2" s="152"/>
      <c r="D2" s="152"/>
      <c r="E2" s="152"/>
      <c r="F2" s="152"/>
      <c r="G2" s="152"/>
      <c r="I2" s="300"/>
      <c r="J2" s="152"/>
      <c r="K2" s="152"/>
      <c r="L2" s="152"/>
      <c r="M2" s="153"/>
      <c r="N2" s="153"/>
      <c r="O2" s="153"/>
      <c r="P2" s="71"/>
      <c r="Q2" s="71"/>
    </row>
    <row r="3" spans="2:17" ht="21" customHeight="1" x14ac:dyDescent="0.45">
      <c r="B3" s="151"/>
      <c r="C3" s="151"/>
      <c r="E3" s="151"/>
      <c r="F3" s="153"/>
      <c r="G3" s="155"/>
      <c r="H3" s="155"/>
      <c r="I3" s="153"/>
      <c r="J3" s="153"/>
      <c r="K3" s="153"/>
      <c r="L3" s="153"/>
      <c r="M3" s="153"/>
      <c r="N3" s="153"/>
      <c r="O3" s="153"/>
      <c r="P3" s="71"/>
      <c r="Q3" s="71"/>
    </row>
    <row r="4" spans="2:17" s="151" customFormat="1" ht="20.100000000000001" customHeight="1" x14ac:dyDescent="0.45">
      <c r="B4" s="69" t="s">
        <v>1</v>
      </c>
      <c r="D4" s="154"/>
      <c r="F4" s="69"/>
      <c r="G4" s="69"/>
      <c r="H4" s="69"/>
      <c r="I4" s="156"/>
      <c r="J4" s="156"/>
      <c r="K4" s="156"/>
      <c r="L4" s="156"/>
      <c r="M4" s="156"/>
      <c r="O4" s="76" t="s">
        <v>128</v>
      </c>
      <c r="Q4" s="152"/>
    </row>
    <row r="5" spans="2:17" s="151" customFormat="1" ht="18.899999999999999" customHeight="1" x14ac:dyDescent="0.45">
      <c r="B5" s="157"/>
      <c r="C5" s="158"/>
      <c r="D5" s="159"/>
      <c r="E5" s="160" t="s">
        <v>117</v>
      </c>
      <c r="F5" s="161"/>
      <c r="G5" s="161"/>
      <c r="H5" s="161"/>
      <c r="I5" s="162"/>
      <c r="J5" s="160" t="s">
        <v>118</v>
      </c>
      <c r="K5" s="161"/>
      <c r="L5" s="162"/>
      <c r="M5" s="160" t="s">
        <v>126</v>
      </c>
      <c r="N5" s="161"/>
      <c r="O5" s="162"/>
      <c r="Q5" s="152"/>
    </row>
    <row r="6" spans="2:17" s="151" customFormat="1" ht="7.95" customHeight="1" x14ac:dyDescent="0.45">
      <c r="B6" s="163"/>
      <c r="C6" s="164"/>
      <c r="D6" s="284"/>
      <c r="E6" s="166"/>
      <c r="F6" s="166"/>
      <c r="G6" s="166"/>
      <c r="H6" s="167"/>
      <c r="I6" s="167"/>
      <c r="J6" s="166"/>
      <c r="K6" s="166"/>
      <c r="L6" s="167"/>
      <c r="M6" s="166"/>
      <c r="N6" s="166"/>
      <c r="O6" s="167"/>
      <c r="Q6" s="152"/>
    </row>
    <row r="7" spans="2:17" s="151" customFormat="1" ht="42" customHeight="1" x14ac:dyDescent="0.45">
      <c r="B7" s="163"/>
      <c r="C7" s="164"/>
      <c r="D7" s="285" t="s">
        <v>3</v>
      </c>
      <c r="E7" s="169" t="s">
        <v>129</v>
      </c>
      <c r="F7" s="169" t="s">
        <v>130</v>
      </c>
      <c r="G7" s="169" t="s">
        <v>131</v>
      </c>
      <c r="H7" s="170" t="s">
        <v>132</v>
      </c>
      <c r="I7" s="170" t="s">
        <v>133</v>
      </c>
      <c r="J7" s="169" t="s">
        <v>134</v>
      </c>
      <c r="K7" s="169" t="s">
        <v>130</v>
      </c>
      <c r="L7" s="170" t="s">
        <v>133</v>
      </c>
      <c r="M7" s="169" t="s">
        <v>134</v>
      </c>
      <c r="N7" s="169" t="s">
        <v>130</v>
      </c>
      <c r="O7" s="170" t="s">
        <v>133</v>
      </c>
      <c r="Q7" s="152"/>
    </row>
    <row r="8" spans="2:17" s="151" customFormat="1" ht="3" customHeight="1" x14ac:dyDescent="0.45">
      <c r="B8" s="171"/>
      <c r="C8" s="172"/>
      <c r="D8" s="173"/>
      <c r="E8" s="174"/>
      <c r="F8" s="174"/>
      <c r="G8" s="174"/>
      <c r="H8" s="175"/>
      <c r="I8" s="175"/>
      <c r="J8" s="174"/>
      <c r="K8" s="174"/>
      <c r="L8" s="176"/>
      <c r="M8" s="174"/>
      <c r="N8" s="174"/>
      <c r="O8" s="175"/>
      <c r="P8" s="152"/>
    </row>
    <row r="9" spans="2:17" s="151" customFormat="1" ht="18" customHeight="1" x14ac:dyDescent="0.2">
      <c r="B9" s="99" t="s">
        <v>8</v>
      </c>
      <c r="C9" s="100"/>
      <c r="D9" s="101" t="s">
        <v>9</v>
      </c>
      <c r="E9" s="177">
        <v>259349</v>
      </c>
      <c r="F9" s="177">
        <v>239045</v>
      </c>
      <c r="G9" s="178">
        <v>225736</v>
      </c>
      <c r="H9" s="179">
        <v>13309</v>
      </c>
      <c r="I9" s="180">
        <v>20304</v>
      </c>
      <c r="J9" s="181">
        <v>323849</v>
      </c>
      <c r="K9" s="178">
        <v>290839</v>
      </c>
      <c r="L9" s="179">
        <v>33010</v>
      </c>
      <c r="M9" s="182">
        <v>197726</v>
      </c>
      <c r="N9" s="182">
        <v>189561</v>
      </c>
      <c r="O9" s="180">
        <v>8165</v>
      </c>
      <c r="P9" s="152"/>
      <c r="Q9" s="86"/>
    </row>
    <row r="10" spans="2:17" s="151" customFormat="1" ht="18" customHeight="1" x14ac:dyDescent="0.2">
      <c r="B10" s="104" t="s">
        <v>10</v>
      </c>
      <c r="C10" s="105"/>
      <c r="D10" s="106" t="s">
        <v>11</v>
      </c>
      <c r="E10" s="177">
        <v>312753</v>
      </c>
      <c r="F10" s="177">
        <v>277338</v>
      </c>
      <c r="G10" s="178">
        <v>271560</v>
      </c>
      <c r="H10" s="183">
        <v>5778</v>
      </c>
      <c r="I10" s="184">
        <v>35415</v>
      </c>
      <c r="J10" s="181">
        <v>329804</v>
      </c>
      <c r="K10" s="178">
        <v>290638</v>
      </c>
      <c r="L10" s="183">
        <v>39166</v>
      </c>
      <c r="M10" s="177">
        <v>197448</v>
      </c>
      <c r="N10" s="177">
        <v>187401</v>
      </c>
      <c r="O10" s="184">
        <v>10047</v>
      </c>
      <c r="P10" s="152"/>
      <c r="Q10" s="86"/>
    </row>
    <row r="11" spans="2:17" s="151" customFormat="1" ht="18" customHeight="1" x14ac:dyDescent="0.2">
      <c r="B11" s="104" t="s">
        <v>12</v>
      </c>
      <c r="C11" s="105"/>
      <c r="D11" s="106" t="s">
        <v>13</v>
      </c>
      <c r="E11" s="177">
        <v>250277</v>
      </c>
      <c r="F11" s="177">
        <v>247167</v>
      </c>
      <c r="G11" s="178">
        <v>221174</v>
      </c>
      <c r="H11" s="183">
        <v>25993</v>
      </c>
      <c r="I11" s="184">
        <v>3110</v>
      </c>
      <c r="J11" s="181">
        <v>305276</v>
      </c>
      <c r="K11" s="178">
        <v>301178</v>
      </c>
      <c r="L11" s="183">
        <v>4098</v>
      </c>
      <c r="M11" s="177">
        <v>174554</v>
      </c>
      <c r="N11" s="177">
        <v>172803</v>
      </c>
      <c r="O11" s="184">
        <v>1751</v>
      </c>
      <c r="P11" s="152"/>
      <c r="Q11" s="86"/>
    </row>
    <row r="12" spans="2:17" s="151" customFormat="1" ht="18" customHeight="1" x14ac:dyDescent="0.2">
      <c r="B12" s="104" t="s">
        <v>14</v>
      </c>
      <c r="C12" s="105"/>
      <c r="D12" s="108" t="s">
        <v>15</v>
      </c>
      <c r="E12" s="177">
        <v>392477</v>
      </c>
      <c r="F12" s="177">
        <v>392477</v>
      </c>
      <c r="G12" s="178">
        <v>365478</v>
      </c>
      <c r="H12" s="185">
        <v>26999</v>
      </c>
      <c r="I12" s="184">
        <v>0</v>
      </c>
      <c r="J12" s="181">
        <v>407306</v>
      </c>
      <c r="K12" s="178">
        <v>407306</v>
      </c>
      <c r="L12" s="183">
        <v>0</v>
      </c>
      <c r="M12" s="177">
        <v>317955</v>
      </c>
      <c r="N12" s="177">
        <v>317955</v>
      </c>
      <c r="O12" s="184">
        <v>0</v>
      </c>
      <c r="P12" s="152"/>
      <c r="Q12" s="86"/>
    </row>
    <row r="13" spans="2:17" s="151" customFormat="1" ht="18" customHeight="1" x14ac:dyDescent="0.45">
      <c r="B13" s="104" t="s">
        <v>16</v>
      </c>
      <c r="C13" s="105"/>
      <c r="D13" s="106" t="s">
        <v>17</v>
      </c>
      <c r="E13" s="177">
        <v>316603</v>
      </c>
      <c r="F13" s="177">
        <v>291599</v>
      </c>
      <c r="G13" s="178">
        <v>275495</v>
      </c>
      <c r="H13" s="183">
        <v>16104</v>
      </c>
      <c r="I13" s="184">
        <v>25004</v>
      </c>
      <c r="J13" s="181">
        <v>357271</v>
      </c>
      <c r="K13" s="178">
        <v>332415</v>
      </c>
      <c r="L13" s="183">
        <v>24856</v>
      </c>
      <c r="M13" s="177">
        <v>256358</v>
      </c>
      <c r="N13" s="177">
        <v>231135</v>
      </c>
      <c r="O13" s="184">
        <v>25223</v>
      </c>
      <c r="Q13" s="129"/>
    </row>
    <row r="14" spans="2:17" s="151" customFormat="1" ht="18" customHeight="1" x14ac:dyDescent="0.45">
      <c r="B14" s="104" t="s">
        <v>18</v>
      </c>
      <c r="C14" s="105"/>
      <c r="D14" s="106" t="s">
        <v>19</v>
      </c>
      <c r="E14" s="177">
        <v>266107</v>
      </c>
      <c r="F14" s="177">
        <v>253751</v>
      </c>
      <c r="G14" s="178">
        <v>213671</v>
      </c>
      <c r="H14" s="183">
        <v>40080</v>
      </c>
      <c r="I14" s="184">
        <v>12356</v>
      </c>
      <c r="J14" s="181">
        <v>277571</v>
      </c>
      <c r="K14" s="178">
        <v>264775</v>
      </c>
      <c r="L14" s="183">
        <v>12796</v>
      </c>
      <c r="M14" s="177">
        <v>195008</v>
      </c>
      <c r="N14" s="177">
        <v>185384</v>
      </c>
      <c r="O14" s="184">
        <v>9624</v>
      </c>
      <c r="P14" s="152"/>
    </row>
    <row r="15" spans="2:17" s="151" customFormat="1" ht="18" customHeight="1" x14ac:dyDescent="0.45">
      <c r="B15" s="104" t="s">
        <v>20</v>
      </c>
      <c r="C15" s="105"/>
      <c r="D15" s="106" t="s">
        <v>21</v>
      </c>
      <c r="E15" s="177">
        <v>300351</v>
      </c>
      <c r="F15" s="177">
        <v>226623</v>
      </c>
      <c r="G15" s="178">
        <v>214632</v>
      </c>
      <c r="H15" s="183">
        <v>11991</v>
      </c>
      <c r="I15" s="184">
        <v>73728</v>
      </c>
      <c r="J15" s="181">
        <v>395989</v>
      </c>
      <c r="K15" s="178">
        <v>284563</v>
      </c>
      <c r="L15" s="183">
        <v>111426</v>
      </c>
      <c r="M15" s="177">
        <v>193024</v>
      </c>
      <c r="N15" s="177">
        <v>161601</v>
      </c>
      <c r="O15" s="184">
        <v>31423</v>
      </c>
      <c r="P15" s="152"/>
    </row>
    <row r="16" spans="2:17" s="151" customFormat="1" ht="18" customHeight="1" x14ac:dyDescent="0.45">
      <c r="B16" s="104" t="s">
        <v>22</v>
      </c>
      <c r="C16" s="105"/>
      <c r="D16" s="106" t="s">
        <v>23</v>
      </c>
      <c r="E16" s="177">
        <v>323280</v>
      </c>
      <c r="F16" s="177">
        <v>323280</v>
      </c>
      <c r="G16" s="178">
        <v>305915</v>
      </c>
      <c r="H16" s="183">
        <v>17365</v>
      </c>
      <c r="I16" s="184">
        <v>0</v>
      </c>
      <c r="J16" s="181">
        <v>400471</v>
      </c>
      <c r="K16" s="178">
        <v>400471</v>
      </c>
      <c r="L16" s="183">
        <v>0</v>
      </c>
      <c r="M16" s="177">
        <v>253177</v>
      </c>
      <c r="N16" s="177">
        <v>253177</v>
      </c>
      <c r="O16" s="184">
        <v>0</v>
      </c>
      <c r="P16" s="152"/>
    </row>
    <row r="17" spans="2:16" s="151" customFormat="1" ht="18" customHeight="1" x14ac:dyDescent="0.45">
      <c r="B17" s="104" t="s">
        <v>24</v>
      </c>
      <c r="C17" s="105"/>
      <c r="D17" s="110" t="s">
        <v>25</v>
      </c>
      <c r="E17" s="177">
        <v>239079</v>
      </c>
      <c r="F17" s="177">
        <v>192970</v>
      </c>
      <c r="G17" s="178">
        <v>186052</v>
      </c>
      <c r="H17" s="183">
        <v>6918</v>
      </c>
      <c r="I17" s="184">
        <v>46109</v>
      </c>
      <c r="J17" s="181">
        <v>317985</v>
      </c>
      <c r="K17" s="178">
        <v>245814</v>
      </c>
      <c r="L17" s="183">
        <v>72171</v>
      </c>
      <c r="M17" s="177">
        <v>137679</v>
      </c>
      <c r="N17" s="177">
        <v>125061</v>
      </c>
      <c r="O17" s="184">
        <v>12618</v>
      </c>
      <c r="P17" s="152"/>
    </row>
    <row r="18" spans="2:16" s="151" customFormat="1" ht="18" customHeight="1" x14ac:dyDescent="0.45">
      <c r="B18" s="104" t="s">
        <v>26</v>
      </c>
      <c r="C18" s="105"/>
      <c r="D18" s="186" t="s">
        <v>27</v>
      </c>
      <c r="E18" s="177">
        <v>273428</v>
      </c>
      <c r="F18" s="177">
        <v>273428</v>
      </c>
      <c r="G18" s="178">
        <v>264034</v>
      </c>
      <c r="H18" s="183">
        <v>9394</v>
      </c>
      <c r="I18" s="184">
        <v>0</v>
      </c>
      <c r="J18" s="181">
        <v>297952</v>
      </c>
      <c r="K18" s="178">
        <v>297952</v>
      </c>
      <c r="L18" s="183">
        <v>0</v>
      </c>
      <c r="M18" s="177">
        <v>223911</v>
      </c>
      <c r="N18" s="177">
        <v>223911</v>
      </c>
      <c r="O18" s="184">
        <v>0</v>
      </c>
    </row>
    <row r="19" spans="2:16" s="151" customFormat="1" ht="18" customHeight="1" x14ac:dyDescent="0.45">
      <c r="B19" s="104" t="s">
        <v>28</v>
      </c>
      <c r="C19" s="105"/>
      <c r="D19" s="187" t="s">
        <v>29</v>
      </c>
      <c r="E19" s="177">
        <v>97817</v>
      </c>
      <c r="F19" s="177">
        <v>97630</v>
      </c>
      <c r="G19" s="178">
        <v>96719</v>
      </c>
      <c r="H19" s="183">
        <v>911</v>
      </c>
      <c r="I19" s="184">
        <v>187</v>
      </c>
      <c r="J19" s="181">
        <v>116561</v>
      </c>
      <c r="K19" s="178">
        <v>116556</v>
      </c>
      <c r="L19" s="183">
        <v>5</v>
      </c>
      <c r="M19" s="177">
        <v>86996</v>
      </c>
      <c r="N19" s="177">
        <v>86705</v>
      </c>
      <c r="O19" s="184">
        <v>291</v>
      </c>
    </row>
    <row r="20" spans="2:16" s="151" customFormat="1" ht="18" customHeight="1" x14ac:dyDescent="0.45">
      <c r="B20" s="104" t="s">
        <v>30</v>
      </c>
      <c r="C20" s="105"/>
      <c r="D20" s="111" t="s">
        <v>31</v>
      </c>
      <c r="E20" s="177">
        <v>204654</v>
      </c>
      <c r="F20" s="177">
        <v>204641</v>
      </c>
      <c r="G20" s="178">
        <v>196294</v>
      </c>
      <c r="H20" s="183">
        <v>8347</v>
      </c>
      <c r="I20" s="184">
        <v>13</v>
      </c>
      <c r="J20" s="181">
        <v>242003</v>
      </c>
      <c r="K20" s="178">
        <v>241978</v>
      </c>
      <c r="L20" s="183">
        <v>25</v>
      </c>
      <c r="M20" s="177">
        <v>162796</v>
      </c>
      <c r="N20" s="177">
        <v>162795</v>
      </c>
      <c r="O20" s="184">
        <v>1</v>
      </c>
    </row>
    <row r="21" spans="2:16" s="151" customFormat="1" ht="18" customHeight="1" x14ac:dyDescent="0.45">
      <c r="B21" s="104" t="s">
        <v>32</v>
      </c>
      <c r="C21" s="105"/>
      <c r="D21" s="106" t="s">
        <v>33</v>
      </c>
      <c r="E21" s="188">
        <v>306346</v>
      </c>
      <c r="F21" s="181">
        <v>298230</v>
      </c>
      <c r="G21" s="178">
        <v>295765</v>
      </c>
      <c r="H21" s="183">
        <v>2465</v>
      </c>
      <c r="I21" s="184">
        <v>8116</v>
      </c>
      <c r="J21" s="181">
        <v>366554</v>
      </c>
      <c r="K21" s="178">
        <v>351408</v>
      </c>
      <c r="L21" s="183">
        <v>15146</v>
      </c>
      <c r="M21" s="177">
        <v>265600</v>
      </c>
      <c r="N21" s="177">
        <v>262241</v>
      </c>
      <c r="O21" s="184">
        <v>3359</v>
      </c>
    </row>
    <row r="22" spans="2:16" s="151" customFormat="1" ht="18" customHeight="1" x14ac:dyDescent="0.45">
      <c r="B22" s="104" t="s">
        <v>34</v>
      </c>
      <c r="C22" s="105"/>
      <c r="D22" s="106" t="s">
        <v>35</v>
      </c>
      <c r="E22" s="188">
        <v>265904</v>
      </c>
      <c r="F22" s="181">
        <v>262987</v>
      </c>
      <c r="G22" s="178">
        <v>250540</v>
      </c>
      <c r="H22" s="183">
        <v>12447</v>
      </c>
      <c r="I22" s="184">
        <v>2917</v>
      </c>
      <c r="J22" s="181">
        <v>377347</v>
      </c>
      <c r="K22" s="178">
        <v>375958</v>
      </c>
      <c r="L22" s="183">
        <v>1389</v>
      </c>
      <c r="M22" s="177">
        <v>228890</v>
      </c>
      <c r="N22" s="178">
        <v>225465</v>
      </c>
      <c r="O22" s="184">
        <v>3425</v>
      </c>
    </row>
    <row r="23" spans="2:16" s="151" customFormat="1" ht="18" customHeight="1" x14ac:dyDescent="0.45">
      <c r="B23" s="104" t="s">
        <v>36</v>
      </c>
      <c r="C23" s="105"/>
      <c r="D23" s="106" t="s">
        <v>37</v>
      </c>
      <c r="E23" s="188">
        <v>289070</v>
      </c>
      <c r="F23" s="181">
        <v>284546</v>
      </c>
      <c r="G23" s="178">
        <v>276277</v>
      </c>
      <c r="H23" s="183">
        <v>8269</v>
      </c>
      <c r="I23" s="184">
        <v>4524</v>
      </c>
      <c r="J23" s="181">
        <v>330896</v>
      </c>
      <c r="K23" s="178">
        <v>324263</v>
      </c>
      <c r="L23" s="183">
        <v>6633</v>
      </c>
      <c r="M23" s="177">
        <v>228805</v>
      </c>
      <c r="N23" s="178">
        <v>227320</v>
      </c>
      <c r="O23" s="184">
        <v>1485</v>
      </c>
    </row>
    <row r="24" spans="2:16" s="151" customFormat="1" ht="18" customHeight="1" x14ac:dyDescent="0.45">
      <c r="B24" s="104" t="s">
        <v>38</v>
      </c>
      <c r="C24" s="105"/>
      <c r="D24" s="189" t="s">
        <v>39</v>
      </c>
      <c r="E24" s="188">
        <v>187701</v>
      </c>
      <c r="F24" s="181">
        <v>181484</v>
      </c>
      <c r="G24" s="178">
        <v>173198</v>
      </c>
      <c r="H24" s="183">
        <v>8286</v>
      </c>
      <c r="I24" s="184">
        <v>6217</v>
      </c>
      <c r="J24" s="181">
        <v>232987</v>
      </c>
      <c r="K24" s="178">
        <v>221269</v>
      </c>
      <c r="L24" s="183">
        <v>11718</v>
      </c>
      <c r="M24" s="177">
        <v>145285</v>
      </c>
      <c r="N24" s="178">
        <v>144221</v>
      </c>
      <c r="O24" s="184">
        <v>1064</v>
      </c>
    </row>
    <row r="25" spans="2:16" s="151" customFormat="1" ht="18" customHeight="1" x14ac:dyDescent="0.45">
      <c r="B25" s="99" t="s">
        <v>40</v>
      </c>
      <c r="C25" s="100"/>
      <c r="D25" s="113" t="s">
        <v>41</v>
      </c>
      <c r="E25" s="190">
        <v>210169</v>
      </c>
      <c r="F25" s="190">
        <v>202742</v>
      </c>
      <c r="G25" s="190">
        <v>179959</v>
      </c>
      <c r="H25" s="190">
        <v>22783</v>
      </c>
      <c r="I25" s="190">
        <v>7427</v>
      </c>
      <c r="J25" s="190">
        <v>280777</v>
      </c>
      <c r="K25" s="190">
        <v>265481</v>
      </c>
      <c r="L25" s="190">
        <v>15296</v>
      </c>
      <c r="M25" s="190">
        <v>161647</v>
      </c>
      <c r="N25" s="190">
        <v>159627</v>
      </c>
      <c r="O25" s="190">
        <v>2020</v>
      </c>
    </row>
    <row r="26" spans="2:16" s="151" customFormat="1" ht="18" customHeight="1" x14ac:dyDescent="0.45">
      <c r="B26" s="104" t="s">
        <v>42</v>
      </c>
      <c r="C26" s="105"/>
      <c r="D26" s="115" t="s">
        <v>43</v>
      </c>
      <c r="E26" s="188">
        <v>219670</v>
      </c>
      <c r="F26" s="188">
        <v>219670</v>
      </c>
      <c r="G26" s="188">
        <v>200550</v>
      </c>
      <c r="H26" s="188">
        <v>19120</v>
      </c>
      <c r="I26" s="188">
        <v>0</v>
      </c>
      <c r="J26" s="188">
        <v>322772</v>
      </c>
      <c r="K26" s="188">
        <v>322772</v>
      </c>
      <c r="L26" s="188">
        <v>0</v>
      </c>
      <c r="M26" s="188">
        <v>163667</v>
      </c>
      <c r="N26" s="188">
        <v>163667</v>
      </c>
      <c r="O26" s="188">
        <v>0</v>
      </c>
    </row>
    <row r="27" spans="2:16" s="151" customFormat="1" ht="18" customHeight="1" x14ac:dyDescent="0.45">
      <c r="B27" s="104" t="s">
        <v>44</v>
      </c>
      <c r="C27" s="105"/>
      <c r="D27" s="115" t="s">
        <v>45</v>
      </c>
      <c r="E27" s="188">
        <v>223113</v>
      </c>
      <c r="F27" s="188">
        <v>222883</v>
      </c>
      <c r="G27" s="188">
        <v>215225</v>
      </c>
      <c r="H27" s="188">
        <v>7658</v>
      </c>
      <c r="I27" s="188">
        <v>230</v>
      </c>
      <c r="J27" s="188">
        <v>233050</v>
      </c>
      <c r="K27" s="188">
        <v>232772</v>
      </c>
      <c r="L27" s="188">
        <v>278</v>
      </c>
      <c r="M27" s="188">
        <v>193418</v>
      </c>
      <c r="N27" s="188">
        <v>193333</v>
      </c>
      <c r="O27" s="188">
        <v>85</v>
      </c>
    </row>
    <row r="28" spans="2:16" s="151" customFormat="1" ht="18" customHeight="1" x14ac:dyDescent="0.45">
      <c r="B28" s="104" t="s">
        <v>46</v>
      </c>
      <c r="C28" s="105"/>
      <c r="D28" s="115" t="s">
        <v>47</v>
      </c>
      <c r="E28" s="188" t="s">
        <v>170</v>
      </c>
      <c r="F28" s="188" t="s">
        <v>170</v>
      </c>
      <c r="G28" s="188" t="s">
        <v>170</v>
      </c>
      <c r="H28" s="188" t="s">
        <v>170</v>
      </c>
      <c r="I28" s="188" t="s">
        <v>170</v>
      </c>
      <c r="J28" s="188" t="s">
        <v>170</v>
      </c>
      <c r="K28" s="188" t="s">
        <v>170</v>
      </c>
      <c r="L28" s="188" t="s">
        <v>170</v>
      </c>
      <c r="M28" s="188" t="s">
        <v>170</v>
      </c>
      <c r="N28" s="188" t="s">
        <v>170</v>
      </c>
      <c r="O28" s="188" t="s">
        <v>170</v>
      </c>
    </row>
    <row r="29" spans="2:16" s="151" customFormat="1" ht="18" customHeight="1" x14ac:dyDescent="0.45">
      <c r="B29" s="104" t="s">
        <v>48</v>
      </c>
      <c r="C29" s="105"/>
      <c r="D29" s="115" t="s">
        <v>49</v>
      </c>
      <c r="E29" s="188">
        <v>236743</v>
      </c>
      <c r="F29" s="188">
        <v>236743</v>
      </c>
      <c r="G29" s="188">
        <v>224157</v>
      </c>
      <c r="H29" s="188">
        <v>12586</v>
      </c>
      <c r="I29" s="188">
        <v>0</v>
      </c>
      <c r="J29" s="188">
        <v>261449</v>
      </c>
      <c r="K29" s="188">
        <v>261449</v>
      </c>
      <c r="L29" s="188">
        <v>0</v>
      </c>
      <c r="M29" s="188">
        <v>176602</v>
      </c>
      <c r="N29" s="188">
        <v>176602</v>
      </c>
      <c r="O29" s="188">
        <v>0</v>
      </c>
    </row>
    <row r="30" spans="2:16" s="151" customFormat="1" ht="18" customHeight="1" x14ac:dyDescent="0.45">
      <c r="B30" s="104" t="s">
        <v>50</v>
      </c>
      <c r="C30" s="105"/>
      <c r="D30" s="115" t="s">
        <v>51</v>
      </c>
      <c r="E30" s="188">
        <v>371867</v>
      </c>
      <c r="F30" s="188">
        <v>371832</v>
      </c>
      <c r="G30" s="188">
        <v>332227</v>
      </c>
      <c r="H30" s="188">
        <v>39605</v>
      </c>
      <c r="I30" s="188">
        <v>35</v>
      </c>
      <c r="J30" s="188">
        <v>382763</v>
      </c>
      <c r="K30" s="188">
        <v>382728</v>
      </c>
      <c r="L30" s="188">
        <v>35</v>
      </c>
      <c r="M30" s="188">
        <v>252074</v>
      </c>
      <c r="N30" s="188">
        <v>252032</v>
      </c>
      <c r="O30" s="188">
        <v>42</v>
      </c>
    </row>
    <row r="31" spans="2:16" s="151" customFormat="1" ht="18" customHeight="1" x14ac:dyDescent="0.45">
      <c r="B31" s="104" t="s">
        <v>52</v>
      </c>
      <c r="C31" s="105"/>
      <c r="D31" s="115" t="s">
        <v>53</v>
      </c>
      <c r="E31" s="188">
        <v>227280</v>
      </c>
      <c r="F31" s="188">
        <v>227280</v>
      </c>
      <c r="G31" s="188">
        <v>211408</v>
      </c>
      <c r="H31" s="188">
        <v>15872</v>
      </c>
      <c r="I31" s="188">
        <v>0</v>
      </c>
      <c r="J31" s="188">
        <v>282529</v>
      </c>
      <c r="K31" s="188">
        <v>282529</v>
      </c>
      <c r="L31" s="188">
        <v>0</v>
      </c>
      <c r="M31" s="188">
        <v>150346</v>
      </c>
      <c r="N31" s="188">
        <v>150346</v>
      </c>
      <c r="O31" s="188">
        <v>0</v>
      </c>
    </row>
    <row r="32" spans="2:16" s="151" customFormat="1" ht="18" customHeight="1" x14ac:dyDescent="0.45">
      <c r="B32" s="104" t="s">
        <v>54</v>
      </c>
      <c r="C32" s="105"/>
      <c r="D32" s="115" t="s">
        <v>55</v>
      </c>
      <c r="E32" s="188">
        <v>354815</v>
      </c>
      <c r="F32" s="188">
        <v>354815</v>
      </c>
      <c r="G32" s="188">
        <v>281416</v>
      </c>
      <c r="H32" s="188">
        <v>73399</v>
      </c>
      <c r="I32" s="188">
        <v>0</v>
      </c>
      <c r="J32" s="188">
        <v>369747</v>
      </c>
      <c r="K32" s="188">
        <v>369747</v>
      </c>
      <c r="L32" s="188">
        <v>0</v>
      </c>
      <c r="M32" s="188">
        <v>226862</v>
      </c>
      <c r="N32" s="188">
        <v>226862</v>
      </c>
      <c r="O32" s="188">
        <v>0</v>
      </c>
    </row>
    <row r="33" spans="2:17" s="151" customFormat="1" ht="18" customHeight="1" x14ac:dyDescent="0.45">
      <c r="B33" s="104" t="s">
        <v>56</v>
      </c>
      <c r="C33" s="105"/>
      <c r="D33" s="115" t="s">
        <v>57</v>
      </c>
      <c r="E33" s="188">
        <v>263557</v>
      </c>
      <c r="F33" s="188">
        <v>263557</v>
      </c>
      <c r="G33" s="188">
        <v>259953</v>
      </c>
      <c r="H33" s="188">
        <v>3604</v>
      </c>
      <c r="I33" s="188">
        <v>0</v>
      </c>
      <c r="J33" s="188">
        <v>267861</v>
      </c>
      <c r="K33" s="188">
        <v>267861</v>
      </c>
      <c r="L33" s="188">
        <v>0</v>
      </c>
      <c r="M33" s="188">
        <v>212028</v>
      </c>
      <c r="N33" s="188">
        <v>212028</v>
      </c>
      <c r="O33" s="188">
        <v>0</v>
      </c>
    </row>
    <row r="34" spans="2:17" s="151" customFormat="1" ht="18" customHeight="1" x14ac:dyDescent="0.45">
      <c r="B34" s="104" t="s">
        <v>58</v>
      </c>
      <c r="C34" s="105"/>
      <c r="D34" s="115" t="s">
        <v>59</v>
      </c>
      <c r="E34" s="191">
        <v>240353</v>
      </c>
      <c r="F34" s="191">
        <v>240353</v>
      </c>
      <c r="G34" s="191">
        <v>229891</v>
      </c>
      <c r="H34" s="188">
        <v>10462</v>
      </c>
      <c r="I34" s="188">
        <v>0</v>
      </c>
      <c r="J34" s="188">
        <v>252803</v>
      </c>
      <c r="K34" s="188">
        <v>252803</v>
      </c>
      <c r="L34" s="188">
        <v>0</v>
      </c>
      <c r="M34" s="188">
        <v>192517</v>
      </c>
      <c r="N34" s="188">
        <v>192517</v>
      </c>
      <c r="O34" s="188">
        <v>0</v>
      </c>
    </row>
    <row r="35" spans="2:17" s="151" customFormat="1" ht="18" customHeight="1" x14ac:dyDescent="0.45">
      <c r="B35" s="104" t="s">
        <v>60</v>
      </c>
      <c r="C35" s="105"/>
      <c r="D35" s="115" t="s">
        <v>61</v>
      </c>
      <c r="E35" s="191">
        <v>276647</v>
      </c>
      <c r="F35" s="191">
        <v>262264</v>
      </c>
      <c r="G35" s="191">
        <v>240343</v>
      </c>
      <c r="H35" s="188">
        <v>21921</v>
      </c>
      <c r="I35" s="188">
        <v>14383</v>
      </c>
      <c r="J35" s="188">
        <v>350175</v>
      </c>
      <c r="K35" s="188">
        <v>338110</v>
      </c>
      <c r="L35" s="188">
        <v>12065</v>
      </c>
      <c r="M35" s="188">
        <v>194480</v>
      </c>
      <c r="N35" s="188">
        <v>177507</v>
      </c>
      <c r="O35" s="188">
        <v>16973</v>
      </c>
    </row>
    <row r="36" spans="2:17" s="151" customFormat="1" ht="18" customHeight="1" x14ac:dyDescent="0.45">
      <c r="B36" s="104" t="s">
        <v>62</v>
      </c>
      <c r="C36" s="105"/>
      <c r="D36" s="115" t="s">
        <v>63</v>
      </c>
      <c r="E36" s="191">
        <v>240361</v>
      </c>
      <c r="F36" s="191">
        <v>239933</v>
      </c>
      <c r="G36" s="191">
        <v>214395</v>
      </c>
      <c r="H36" s="188">
        <v>25538</v>
      </c>
      <c r="I36" s="188">
        <v>428</v>
      </c>
      <c r="J36" s="188">
        <v>281108</v>
      </c>
      <c r="K36" s="188">
        <v>280689</v>
      </c>
      <c r="L36" s="188">
        <v>419</v>
      </c>
      <c r="M36" s="188">
        <v>188424</v>
      </c>
      <c r="N36" s="188">
        <v>187986</v>
      </c>
      <c r="O36" s="188">
        <v>438</v>
      </c>
    </row>
    <row r="37" spans="2:17" s="151" customFormat="1" ht="18" customHeight="1" x14ac:dyDescent="0.45">
      <c r="B37" s="104" t="s">
        <v>64</v>
      </c>
      <c r="C37" s="105"/>
      <c r="D37" s="115" t="s">
        <v>65</v>
      </c>
      <c r="E37" s="191">
        <v>228975</v>
      </c>
      <c r="F37" s="191">
        <v>228975</v>
      </c>
      <c r="G37" s="191">
        <v>217371</v>
      </c>
      <c r="H37" s="188">
        <v>11604</v>
      </c>
      <c r="I37" s="188">
        <v>0</v>
      </c>
      <c r="J37" s="188">
        <v>286745</v>
      </c>
      <c r="K37" s="188">
        <v>286745</v>
      </c>
      <c r="L37" s="188">
        <v>0</v>
      </c>
      <c r="M37" s="188">
        <v>158619</v>
      </c>
      <c r="N37" s="188">
        <v>158619</v>
      </c>
      <c r="O37" s="188">
        <v>0</v>
      </c>
    </row>
    <row r="38" spans="2:17" s="151" customFormat="1" ht="18" customHeight="1" x14ac:dyDescent="0.45">
      <c r="B38" s="104" t="s">
        <v>66</v>
      </c>
      <c r="C38" s="105"/>
      <c r="D38" s="115" t="s">
        <v>67</v>
      </c>
      <c r="E38" s="191">
        <v>297867</v>
      </c>
      <c r="F38" s="191">
        <v>297719</v>
      </c>
      <c r="G38" s="191">
        <v>269782</v>
      </c>
      <c r="H38" s="188">
        <v>27937</v>
      </c>
      <c r="I38" s="188">
        <v>148</v>
      </c>
      <c r="J38" s="188">
        <v>324943</v>
      </c>
      <c r="K38" s="188">
        <v>324741</v>
      </c>
      <c r="L38" s="188">
        <v>202</v>
      </c>
      <c r="M38" s="188">
        <v>222771</v>
      </c>
      <c r="N38" s="188">
        <v>222771</v>
      </c>
      <c r="O38" s="188">
        <v>0</v>
      </c>
    </row>
    <row r="39" spans="2:17" s="151" customFormat="1" ht="18" customHeight="1" x14ac:dyDescent="0.45">
      <c r="B39" s="118" t="s">
        <v>68</v>
      </c>
      <c r="C39" s="119"/>
      <c r="D39" s="192" t="s">
        <v>69</v>
      </c>
      <c r="E39" s="193">
        <v>339440</v>
      </c>
      <c r="F39" s="193">
        <v>339440</v>
      </c>
      <c r="G39" s="193">
        <v>263899</v>
      </c>
      <c r="H39" s="194">
        <v>75541</v>
      </c>
      <c r="I39" s="194">
        <v>0</v>
      </c>
      <c r="J39" s="194">
        <v>371336</v>
      </c>
      <c r="K39" s="194">
        <v>371336</v>
      </c>
      <c r="L39" s="194">
        <v>0</v>
      </c>
      <c r="M39" s="194">
        <v>231479</v>
      </c>
      <c r="N39" s="194">
        <v>231479</v>
      </c>
      <c r="O39" s="194">
        <v>0</v>
      </c>
    </row>
    <row r="40" spans="2:17" s="151" customFormat="1" ht="18" customHeight="1" x14ac:dyDescent="0.45">
      <c r="B40" s="123" t="s">
        <v>70</v>
      </c>
      <c r="C40" s="124"/>
      <c r="D40" s="195" t="s">
        <v>71</v>
      </c>
      <c r="E40" s="196">
        <v>193243</v>
      </c>
      <c r="F40" s="196">
        <v>188230</v>
      </c>
      <c r="G40" s="196">
        <v>171319</v>
      </c>
      <c r="H40" s="197">
        <v>16911</v>
      </c>
      <c r="I40" s="197">
        <v>5013</v>
      </c>
      <c r="J40" s="197">
        <v>221276</v>
      </c>
      <c r="K40" s="197">
        <v>214190</v>
      </c>
      <c r="L40" s="197">
        <v>7086</v>
      </c>
      <c r="M40" s="197">
        <v>168043</v>
      </c>
      <c r="N40" s="197">
        <v>164893</v>
      </c>
      <c r="O40" s="197">
        <v>3150</v>
      </c>
    </row>
    <row r="41" spans="2:17" s="151" customFormat="1" ht="11.25" customHeight="1" x14ac:dyDescent="0.45">
      <c r="B41" s="198"/>
      <c r="C41" s="199"/>
      <c r="D41" s="200"/>
      <c r="E41" s="201"/>
      <c r="F41" s="201"/>
      <c r="G41" s="201"/>
      <c r="H41" s="201"/>
      <c r="I41" s="201"/>
      <c r="J41" s="201"/>
      <c r="K41" s="201"/>
      <c r="L41" s="202"/>
      <c r="M41" s="201"/>
      <c r="N41" s="201"/>
      <c r="O41" s="202"/>
    </row>
    <row r="42" spans="2:17" ht="11.25" customHeight="1" x14ac:dyDescent="0.45">
      <c r="B42" s="198"/>
      <c r="C42" s="198"/>
      <c r="D42" s="198"/>
    </row>
    <row r="43" spans="2:17" s="151" customFormat="1" ht="20.100000000000001" customHeight="1" x14ac:dyDescent="0.45">
      <c r="B43" s="128" t="s">
        <v>7</v>
      </c>
      <c r="C43" s="198"/>
      <c r="D43" s="203"/>
      <c r="E43" s="204"/>
      <c r="F43" s="204"/>
      <c r="G43" s="204"/>
      <c r="H43" s="65"/>
      <c r="I43" s="205"/>
      <c r="J43" s="205"/>
      <c r="K43" s="205"/>
      <c r="L43" s="205"/>
      <c r="M43" s="205"/>
      <c r="N43" s="76"/>
      <c r="O43" s="76" t="s">
        <v>128</v>
      </c>
      <c r="Q43" s="129"/>
    </row>
    <row r="44" spans="2:17" s="151" customFormat="1" ht="20.100000000000001" customHeight="1" x14ac:dyDescent="0.45">
      <c r="B44" s="157"/>
      <c r="C44" s="158"/>
      <c r="D44" s="159"/>
      <c r="E44" s="160" t="s">
        <v>117</v>
      </c>
      <c r="F44" s="161"/>
      <c r="G44" s="161"/>
      <c r="H44" s="161"/>
      <c r="I44" s="162"/>
      <c r="J44" s="160" t="s">
        <v>118</v>
      </c>
      <c r="K44" s="161"/>
      <c r="L44" s="162"/>
      <c r="M44" s="160" t="s">
        <v>126</v>
      </c>
      <c r="N44" s="161"/>
      <c r="O44" s="162"/>
      <c r="Q44" s="129"/>
    </row>
    <row r="45" spans="2:17" s="151" customFormat="1" ht="6.45" customHeight="1" x14ac:dyDescent="0.45">
      <c r="B45" s="163"/>
      <c r="C45" s="164"/>
      <c r="D45" s="165"/>
      <c r="E45" s="166"/>
      <c r="F45" s="166"/>
      <c r="G45" s="166"/>
      <c r="H45" s="167"/>
      <c r="I45" s="167"/>
      <c r="J45" s="166"/>
      <c r="K45" s="166"/>
      <c r="L45" s="167"/>
      <c r="M45" s="166"/>
      <c r="N45" s="166"/>
      <c r="O45" s="167"/>
      <c r="Q45" s="152"/>
    </row>
    <row r="46" spans="2:17" s="151" customFormat="1" ht="42" customHeight="1" x14ac:dyDescent="0.45">
      <c r="B46" s="163"/>
      <c r="C46" s="164"/>
      <c r="D46" s="168" t="s">
        <v>3</v>
      </c>
      <c r="E46" s="169" t="s">
        <v>129</v>
      </c>
      <c r="F46" s="169" t="s">
        <v>130</v>
      </c>
      <c r="G46" s="169" t="s">
        <v>131</v>
      </c>
      <c r="H46" s="170" t="s">
        <v>132</v>
      </c>
      <c r="I46" s="170" t="s">
        <v>133</v>
      </c>
      <c r="J46" s="169" t="s">
        <v>134</v>
      </c>
      <c r="K46" s="169" t="s">
        <v>130</v>
      </c>
      <c r="L46" s="170" t="s">
        <v>133</v>
      </c>
      <c r="M46" s="169" t="s">
        <v>134</v>
      </c>
      <c r="N46" s="169" t="s">
        <v>130</v>
      </c>
      <c r="O46" s="170" t="s">
        <v>133</v>
      </c>
      <c r="Q46" s="152"/>
    </row>
    <row r="47" spans="2:17" s="151" customFormat="1" ht="3" customHeight="1" x14ac:dyDescent="0.45">
      <c r="B47" s="171"/>
      <c r="C47" s="172"/>
      <c r="D47" s="173"/>
      <c r="E47" s="174"/>
      <c r="F47" s="174"/>
      <c r="G47" s="174"/>
      <c r="H47" s="175"/>
      <c r="I47" s="175"/>
      <c r="J47" s="174"/>
      <c r="K47" s="174"/>
      <c r="L47" s="176"/>
      <c r="M47" s="174"/>
      <c r="N47" s="174"/>
      <c r="O47" s="175"/>
      <c r="P47" s="152"/>
    </row>
    <row r="48" spans="2:17" s="151" customFormat="1" ht="18" customHeight="1" x14ac:dyDescent="0.45">
      <c r="B48" s="99" t="s">
        <v>8</v>
      </c>
      <c r="C48" s="100"/>
      <c r="D48" s="101" t="s">
        <v>9</v>
      </c>
      <c r="E48" s="177">
        <v>259188</v>
      </c>
      <c r="F48" s="177">
        <v>249898</v>
      </c>
      <c r="G48" s="178">
        <v>233837</v>
      </c>
      <c r="H48" s="179">
        <v>16061</v>
      </c>
      <c r="I48" s="180">
        <v>9290</v>
      </c>
      <c r="J48" s="181">
        <v>312025</v>
      </c>
      <c r="K48" s="178">
        <v>296478</v>
      </c>
      <c r="L48" s="179">
        <v>15547</v>
      </c>
      <c r="M48" s="182">
        <v>209931</v>
      </c>
      <c r="N48" s="182">
        <v>206473</v>
      </c>
      <c r="O48" s="180">
        <v>3458</v>
      </c>
      <c r="Q48" s="129"/>
    </row>
    <row r="49" spans="2:17" s="151" customFormat="1" ht="18" customHeight="1" x14ac:dyDescent="0.45">
      <c r="B49" s="104" t="s">
        <v>10</v>
      </c>
      <c r="C49" s="105"/>
      <c r="D49" s="106" t="s">
        <v>11</v>
      </c>
      <c r="E49" s="177">
        <v>403338</v>
      </c>
      <c r="F49" s="177">
        <v>288968</v>
      </c>
      <c r="G49" s="178">
        <v>282501</v>
      </c>
      <c r="H49" s="183">
        <v>6467</v>
      </c>
      <c r="I49" s="184">
        <v>114370</v>
      </c>
      <c r="J49" s="181">
        <v>425269</v>
      </c>
      <c r="K49" s="178">
        <v>301117</v>
      </c>
      <c r="L49" s="183">
        <v>124152</v>
      </c>
      <c r="M49" s="177">
        <v>230253</v>
      </c>
      <c r="N49" s="177">
        <v>193084</v>
      </c>
      <c r="O49" s="184">
        <v>37169</v>
      </c>
      <c r="Q49" s="129"/>
    </row>
    <row r="50" spans="2:17" s="151" customFormat="1" ht="18" customHeight="1" x14ac:dyDescent="0.45">
      <c r="B50" s="104" t="s">
        <v>12</v>
      </c>
      <c r="C50" s="105"/>
      <c r="D50" s="106" t="s">
        <v>13</v>
      </c>
      <c r="E50" s="177">
        <v>262731</v>
      </c>
      <c r="F50" s="177">
        <v>258790</v>
      </c>
      <c r="G50" s="178">
        <v>230139</v>
      </c>
      <c r="H50" s="183">
        <v>28651</v>
      </c>
      <c r="I50" s="184">
        <v>3941</v>
      </c>
      <c r="J50" s="181">
        <v>311782</v>
      </c>
      <c r="K50" s="178">
        <v>306839</v>
      </c>
      <c r="L50" s="183">
        <v>4943</v>
      </c>
      <c r="M50" s="177">
        <v>186514</v>
      </c>
      <c r="N50" s="177">
        <v>184131</v>
      </c>
      <c r="O50" s="184">
        <v>2383</v>
      </c>
      <c r="Q50" s="129"/>
    </row>
    <row r="51" spans="2:17" s="151" customFormat="1" ht="18" customHeight="1" x14ac:dyDescent="0.45">
      <c r="B51" s="104" t="s">
        <v>14</v>
      </c>
      <c r="C51" s="105"/>
      <c r="D51" s="108" t="s">
        <v>15</v>
      </c>
      <c r="E51" s="177">
        <v>413876</v>
      </c>
      <c r="F51" s="177">
        <v>413876</v>
      </c>
      <c r="G51" s="178">
        <v>378100</v>
      </c>
      <c r="H51" s="185">
        <v>35776</v>
      </c>
      <c r="I51" s="184">
        <v>0</v>
      </c>
      <c r="J51" s="181">
        <v>437701</v>
      </c>
      <c r="K51" s="178">
        <v>437701</v>
      </c>
      <c r="L51" s="183">
        <v>0</v>
      </c>
      <c r="M51" s="177">
        <v>313916</v>
      </c>
      <c r="N51" s="177">
        <v>313916</v>
      </c>
      <c r="O51" s="184">
        <v>0</v>
      </c>
      <c r="Q51" s="129"/>
    </row>
    <row r="52" spans="2:17" s="151" customFormat="1" ht="18" customHeight="1" x14ac:dyDescent="0.45">
      <c r="B52" s="104" t="s">
        <v>16</v>
      </c>
      <c r="C52" s="105"/>
      <c r="D52" s="106" t="s">
        <v>17</v>
      </c>
      <c r="E52" s="177">
        <v>340496</v>
      </c>
      <c r="F52" s="177">
        <v>308870</v>
      </c>
      <c r="G52" s="178">
        <v>294113</v>
      </c>
      <c r="H52" s="183">
        <v>14757</v>
      </c>
      <c r="I52" s="184">
        <v>31626</v>
      </c>
      <c r="J52" s="181">
        <v>378068</v>
      </c>
      <c r="K52" s="178">
        <v>347923</v>
      </c>
      <c r="L52" s="183">
        <v>30145</v>
      </c>
      <c r="M52" s="177">
        <v>279538</v>
      </c>
      <c r="N52" s="177">
        <v>245509</v>
      </c>
      <c r="O52" s="184">
        <v>34029</v>
      </c>
      <c r="Q52" s="129"/>
    </row>
    <row r="53" spans="2:17" s="151" customFormat="1" ht="18" customHeight="1" x14ac:dyDescent="0.45">
      <c r="B53" s="104" t="s">
        <v>18</v>
      </c>
      <c r="C53" s="105"/>
      <c r="D53" s="106" t="s">
        <v>19</v>
      </c>
      <c r="E53" s="177">
        <v>253223</v>
      </c>
      <c r="F53" s="177">
        <v>252854</v>
      </c>
      <c r="G53" s="178">
        <v>217904</v>
      </c>
      <c r="H53" s="183">
        <v>34950</v>
      </c>
      <c r="I53" s="184">
        <v>369</v>
      </c>
      <c r="J53" s="181">
        <v>267502</v>
      </c>
      <c r="K53" s="178">
        <v>267093</v>
      </c>
      <c r="L53" s="183">
        <v>409</v>
      </c>
      <c r="M53" s="177">
        <v>189629</v>
      </c>
      <c r="N53" s="177">
        <v>189441</v>
      </c>
      <c r="O53" s="184">
        <v>188</v>
      </c>
      <c r="Q53" s="129"/>
    </row>
    <row r="54" spans="2:17" s="151" customFormat="1" ht="18" customHeight="1" x14ac:dyDescent="0.45">
      <c r="B54" s="104" t="s">
        <v>20</v>
      </c>
      <c r="C54" s="105"/>
      <c r="D54" s="106" t="s">
        <v>21</v>
      </c>
      <c r="E54" s="177">
        <v>188758</v>
      </c>
      <c r="F54" s="177">
        <v>178617</v>
      </c>
      <c r="G54" s="178">
        <v>171793</v>
      </c>
      <c r="H54" s="183">
        <v>6824</v>
      </c>
      <c r="I54" s="184">
        <v>10141</v>
      </c>
      <c r="J54" s="181">
        <v>254114</v>
      </c>
      <c r="K54" s="178">
        <v>238720</v>
      </c>
      <c r="L54" s="183">
        <v>15394</v>
      </c>
      <c r="M54" s="177">
        <v>144144</v>
      </c>
      <c r="N54" s="177">
        <v>137589</v>
      </c>
      <c r="O54" s="184">
        <v>6555</v>
      </c>
      <c r="Q54" s="129"/>
    </row>
    <row r="55" spans="2:17" s="151" customFormat="1" ht="18" customHeight="1" x14ac:dyDescent="0.45">
      <c r="B55" s="104" t="s">
        <v>22</v>
      </c>
      <c r="C55" s="105"/>
      <c r="D55" s="106" t="s">
        <v>23</v>
      </c>
      <c r="E55" s="177">
        <v>318771</v>
      </c>
      <c r="F55" s="177">
        <v>318771</v>
      </c>
      <c r="G55" s="178">
        <v>304977</v>
      </c>
      <c r="H55" s="183">
        <v>13794</v>
      </c>
      <c r="I55" s="184">
        <v>0</v>
      </c>
      <c r="J55" s="181">
        <v>381610</v>
      </c>
      <c r="K55" s="178">
        <v>381610</v>
      </c>
      <c r="L55" s="183">
        <v>0</v>
      </c>
      <c r="M55" s="177">
        <v>271374</v>
      </c>
      <c r="N55" s="177">
        <v>271374</v>
      </c>
      <c r="O55" s="184">
        <v>0</v>
      </c>
      <c r="Q55" s="129"/>
    </row>
    <row r="56" spans="2:17" s="151" customFormat="1" ht="18" customHeight="1" x14ac:dyDescent="0.45">
      <c r="B56" s="104" t="s">
        <v>24</v>
      </c>
      <c r="C56" s="105"/>
      <c r="D56" s="110" t="s">
        <v>25</v>
      </c>
      <c r="E56" s="177">
        <v>323978</v>
      </c>
      <c r="F56" s="177">
        <v>239379</v>
      </c>
      <c r="G56" s="178">
        <v>234799</v>
      </c>
      <c r="H56" s="183">
        <v>4580</v>
      </c>
      <c r="I56" s="184">
        <v>84599</v>
      </c>
      <c r="J56" s="181">
        <v>387355</v>
      </c>
      <c r="K56" s="178">
        <v>276172</v>
      </c>
      <c r="L56" s="183">
        <v>111183</v>
      </c>
      <c r="M56" s="177">
        <v>206485</v>
      </c>
      <c r="N56" s="177">
        <v>171169</v>
      </c>
      <c r="O56" s="184">
        <v>35316</v>
      </c>
      <c r="Q56" s="129"/>
    </row>
    <row r="57" spans="2:17" s="151" customFormat="1" ht="18" customHeight="1" x14ac:dyDescent="0.45">
      <c r="B57" s="104" t="s">
        <v>26</v>
      </c>
      <c r="C57" s="105"/>
      <c r="D57" s="186" t="s">
        <v>27</v>
      </c>
      <c r="E57" s="177">
        <v>304963</v>
      </c>
      <c r="F57" s="177">
        <v>304963</v>
      </c>
      <c r="G57" s="178">
        <v>287474</v>
      </c>
      <c r="H57" s="183">
        <v>17489</v>
      </c>
      <c r="I57" s="184">
        <v>0</v>
      </c>
      <c r="J57" s="181">
        <v>345184</v>
      </c>
      <c r="K57" s="178">
        <v>345184</v>
      </c>
      <c r="L57" s="183">
        <v>0</v>
      </c>
      <c r="M57" s="177">
        <v>246740</v>
      </c>
      <c r="N57" s="177">
        <v>246740</v>
      </c>
      <c r="O57" s="184">
        <v>0</v>
      </c>
      <c r="Q57" s="129"/>
    </row>
    <row r="58" spans="2:17" s="151" customFormat="1" ht="18" customHeight="1" x14ac:dyDescent="0.45">
      <c r="B58" s="104" t="s">
        <v>28</v>
      </c>
      <c r="C58" s="105"/>
      <c r="D58" s="187" t="s">
        <v>29</v>
      </c>
      <c r="E58" s="177">
        <v>96834</v>
      </c>
      <c r="F58" s="177">
        <v>96039</v>
      </c>
      <c r="G58" s="178">
        <v>92253</v>
      </c>
      <c r="H58" s="183">
        <v>3786</v>
      </c>
      <c r="I58" s="184">
        <v>795</v>
      </c>
      <c r="J58" s="181">
        <v>105354</v>
      </c>
      <c r="K58" s="178">
        <v>105333</v>
      </c>
      <c r="L58" s="183">
        <v>21</v>
      </c>
      <c r="M58" s="177">
        <v>91284</v>
      </c>
      <c r="N58" s="177">
        <v>89985</v>
      </c>
      <c r="O58" s="184">
        <v>1299</v>
      </c>
      <c r="Q58" s="129"/>
    </row>
    <row r="59" spans="2:17" s="151" customFormat="1" ht="18" customHeight="1" x14ac:dyDescent="0.45">
      <c r="B59" s="104" t="s">
        <v>30</v>
      </c>
      <c r="C59" s="105"/>
      <c r="D59" s="111" t="s">
        <v>31</v>
      </c>
      <c r="E59" s="177">
        <v>215139</v>
      </c>
      <c r="F59" s="177">
        <v>215102</v>
      </c>
      <c r="G59" s="178">
        <v>204038</v>
      </c>
      <c r="H59" s="183">
        <v>11064</v>
      </c>
      <c r="I59" s="184">
        <v>37</v>
      </c>
      <c r="J59" s="181">
        <v>237229</v>
      </c>
      <c r="K59" s="178">
        <v>237168</v>
      </c>
      <c r="L59" s="183">
        <v>61</v>
      </c>
      <c r="M59" s="177">
        <v>183389</v>
      </c>
      <c r="N59" s="177">
        <v>183387</v>
      </c>
      <c r="O59" s="184">
        <v>2</v>
      </c>
      <c r="Q59" s="129"/>
    </row>
    <row r="60" spans="2:17" s="151" customFormat="1" ht="18" customHeight="1" x14ac:dyDescent="0.45">
      <c r="B60" s="104" t="s">
        <v>32</v>
      </c>
      <c r="C60" s="105"/>
      <c r="D60" s="106" t="s">
        <v>33</v>
      </c>
      <c r="E60" s="188">
        <v>337819</v>
      </c>
      <c r="F60" s="181">
        <v>326319</v>
      </c>
      <c r="G60" s="178">
        <v>323239</v>
      </c>
      <c r="H60" s="183">
        <v>3080</v>
      </c>
      <c r="I60" s="184">
        <v>11500</v>
      </c>
      <c r="J60" s="181">
        <v>383599</v>
      </c>
      <c r="K60" s="178">
        <v>363456</v>
      </c>
      <c r="L60" s="183">
        <v>20143</v>
      </c>
      <c r="M60" s="177">
        <v>300694</v>
      </c>
      <c r="N60" s="177">
        <v>296203</v>
      </c>
      <c r="O60" s="184">
        <v>4491</v>
      </c>
      <c r="Q60" s="129"/>
    </row>
    <row r="61" spans="2:17" s="151" customFormat="1" ht="18" customHeight="1" x14ac:dyDescent="0.45">
      <c r="B61" s="104" t="s">
        <v>34</v>
      </c>
      <c r="C61" s="105"/>
      <c r="D61" s="106" t="s">
        <v>35</v>
      </c>
      <c r="E61" s="188">
        <v>287290</v>
      </c>
      <c r="F61" s="181">
        <v>285541</v>
      </c>
      <c r="G61" s="178">
        <v>268376</v>
      </c>
      <c r="H61" s="183">
        <v>17165</v>
      </c>
      <c r="I61" s="184">
        <v>1749</v>
      </c>
      <c r="J61" s="181">
        <v>370176</v>
      </c>
      <c r="K61" s="178">
        <v>368220</v>
      </c>
      <c r="L61" s="183">
        <v>1956</v>
      </c>
      <c r="M61" s="177">
        <v>254013</v>
      </c>
      <c r="N61" s="178">
        <v>252347</v>
      </c>
      <c r="O61" s="184">
        <v>1666</v>
      </c>
      <c r="Q61" s="129"/>
    </row>
    <row r="62" spans="2:17" s="151" customFormat="1" ht="18" customHeight="1" x14ac:dyDescent="0.45">
      <c r="B62" s="104" t="s">
        <v>36</v>
      </c>
      <c r="C62" s="105"/>
      <c r="D62" s="106" t="s">
        <v>37</v>
      </c>
      <c r="E62" s="188">
        <v>316937</v>
      </c>
      <c r="F62" s="181">
        <v>313184</v>
      </c>
      <c r="G62" s="178">
        <v>304817</v>
      </c>
      <c r="H62" s="183">
        <v>8367</v>
      </c>
      <c r="I62" s="184">
        <v>3753</v>
      </c>
      <c r="J62" s="181">
        <v>349959</v>
      </c>
      <c r="K62" s="178">
        <v>344335</v>
      </c>
      <c r="L62" s="183">
        <v>5624</v>
      </c>
      <c r="M62" s="177">
        <v>265189</v>
      </c>
      <c r="N62" s="178">
        <v>264369</v>
      </c>
      <c r="O62" s="184">
        <v>820</v>
      </c>
      <c r="Q62" s="129"/>
    </row>
    <row r="63" spans="2:17" s="151" customFormat="1" ht="18" customHeight="1" x14ac:dyDescent="0.45">
      <c r="B63" s="104" t="s">
        <v>38</v>
      </c>
      <c r="C63" s="105"/>
      <c r="D63" s="189" t="s">
        <v>39</v>
      </c>
      <c r="E63" s="188">
        <v>167283</v>
      </c>
      <c r="F63" s="181">
        <v>161765</v>
      </c>
      <c r="G63" s="178">
        <v>151863</v>
      </c>
      <c r="H63" s="183">
        <v>9902</v>
      </c>
      <c r="I63" s="184">
        <v>5518</v>
      </c>
      <c r="J63" s="181">
        <v>209457</v>
      </c>
      <c r="K63" s="178">
        <v>198125</v>
      </c>
      <c r="L63" s="183">
        <v>11332</v>
      </c>
      <c r="M63" s="177">
        <v>133361</v>
      </c>
      <c r="N63" s="178">
        <v>132520</v>
      </c>
      <c r="O63" s="184">
        <v>841</v>
      </c>
      <c r="Q63" s="129"/>
    </row>
    <row r="64" spans="2:17" s="151" customFormat="1" ht="18" customHeight="1" x14ac:dyDescent="0.45">
      <c r="B64" s="99" t="s">
        <v>40</v>
      </c>
      <c r="C64" s="100"/>
      <c r="D64" s="113" t="s">
        <v>41</v>
      </c>
      <c r="E64" s="190">
        <v>234872</v>
      </c>
      <c r="F64" s="190">
        <v>224510</v>
      </c>
      <c r="G64" s="190">
        <v>194332</v>
      </c>
      <c r="H64" s="190">
        <v>30178</v>
      </c>
      <c r="I64" s="190">
        <v>10362</v>
      </c>
      <c r="J64" s="190">
        <v>299257</v>
      </c>
      <c r="K64" s="190">
        <v>280465</v>
      </c>
      <c r="L64" s="190">
        <v>18792</v>
      </c>
      <c r="M64" s="190">
        <v>179461</v>
      </c>
      <c r="N64" s="190">
        <v>176353</v>
      </c>
      <c r="O64" s="190">
        <v>3108</v>
      </c>
      <c r="Q64" s="129"/>
    </row>
    <row r="65" spans="2:17" s="151" customFormat="1" ht="18" customHeight="1" x14ac:dyDescent="0.45">
      <c r="B65" s="104" t="s">
        <v>42</v>
      </c>
      <c r="C65" s="105"/>
      <c r="D65" s="115" t="s">
        <v>43</v>
      </c>
      <c r="E65" s="188">
        <v>232798</v>
      </c>
      <c r="F65" s="188">
        <v>232798</v>
      </c>
      <c r="G65" s="188">
        <v>211495</v>
      </c>
      <c r="H65" s="188">
        <v>21303</v>
      </c>
      <c r="I65" s="188">
        <v>0</v>
      </c>
      <c r="J65" s="188">
        <v>325285</v>
      </c>
      <c r="K65" s="188">
        <v>325285</v>
      </c>
      <c r="L65" s="188">
        <v>0</v>
      </c>
      <c r="M65" s="188">
        <v>167987</v>
      </c>
      <c r="N65" s="188">
        <v>167987</v>
      </c>
      <c r="O65" s="188">
        <v>0</v>
      </c>
      <c r="P65" s="129"/>
      <c r="Q65" s="129"/>
    </row>
    <row r="66" spans="2:17" ht="18" customHeight="1" x14ac:dyDescent="0.45">
      <c r="B66" s="104" t="s">
        <v>44</v>
      </c>
      <c r="C66" s="105"/>
      <c r="D66" s="115" t="s">
        <v>45</v>
      </c>
      <c r="E66" s="188">
        <v>226891</v>
      </c>
      <c r="F66" s="188">
        <v>226428</v>
      </c>
      <c r="G66" s="188">
        <v>210991</v>
      </c>
      <c r="H66" s="188">
        <v>15437</v>
      </c>
      <c r="I66" s="188">
        <v>463</v>
      </c>
      <c r="J66" s="188">
        <v>239381</v>
      </c>
      <c r="K66" s="188">
        <v>238866</v>
      </c>
      <c r="L66" s="188">
        <v>515</v>
      </c>
      <c r="M66" s="188">
        <v>171631</v>
      </c>
      <c r="N66" s="188">
        <v>171399</v>
      </c>
      <c r="O66" s="188">
        <v>232</v>
      </c>
    </row>
    <row r="67" spans="2:17" ht="18" customHeight="1" x14ac:dyDescent="0.45">
      <c r="B67" s="104" t="s">
        <v>46</v>
      </c>
      <c r="C67" s="105"/>
      <c r="D67" s="115" t="s">
        <v>47</v>
      </c>
      <c r="E67" s="188" t="s">
        <v>170</v>
      </c>
      <c r="F67" s="188" t="s">
        <v>170</v>
      </c>
      <c r="G67" s="188" t="s">
        <v>170</v>
      </c>
      <c r="H67" s="188" t="s">
        <v>170</v>
      </c>
      <c r="I67" s="188" t="s">
        <v>170</v>
      </c>
      <c r="J67" s="188" t="s">
        <v>170</v>
      </c>
      <c r="K67" s="188" t="s">
        <v>170</v>
      </c>
      <c r="L67" s="188" t="s">
        <v>170</v>
      </c>
      <c r="M67" s="188" t="s">
        <v>170</v>
      </c>
      <c r="N67" s="188" t="s">
        <v>170</v>
      </c>
      <c r="O67" s="188" t="s">
        <v>170</v>
      </c>
    </row>
    <row r="68" spans="2:17" ht="18" customHeight="1" x14ac:dyDescent="0.45">
      <c r="B68" s="104" t="s">
        <v>48</v>
      </c>
      <c r="C68" s="105"/>
      <c r="D68" s="115" t="s">
        <v>49</v>
      </c>
      <c r="E68" s="188" t="s">
        <v>170</v>
      </c>
      <c r="F68" s="188" t="s">
        <v>170</v>
      </c>
      <c r="G68" s="188" t="s">
        <v>170</v>
      </c>
      <c r="H68" s="188" t="s">
        <v>170</v>
      </c>
      <c r="I68" s="188" t="s">
        <v>170</v>
      </c>
      <c r="J68" s="188" t="s">
        <v>170</v>
      </c>
      <c r="K68" s="188" t="s">
        <v>170</v>
      </c>
      <c r="L68" s="188" t="s">
        <v>170</v>
      </c>
      <c r="M68" s="188" t="s">
        <v>170</v>
      </c>
      <c r="N68" s="188" t="s">
        <v>170</v>
      </c>
      <c r="O68" s="188" t="s">
        <v>170</v>
      </c>
    </row>
    <row r="69" spans="2:17" ht="18" customHeight="1" x14ac:dyDescent="0.45">
      <c r="B69" s="104" t="s">
        <v>50</v>
      </c>
      <c r="C69" s="105"/>
      <c r="D69" s="115" t="s">
        <v>51</v>
      </c>
      <c r="E69" s="188">
        <v>373045</v>
      </c>
      <c r="F69" s="188">
        <v>373007</v>
      </c>
      <c r="G69" s="188">
        <v>333760</v>
      </c>
      <c r="H69" s="188">
        <v>39247</v>
      </c>
      <c r="I69" s="188">
        <v>38</v>
      </c>
      <c r="J69" s="188">
        <v>383577</v>
      </c>
      <c r="K69" s="188">
        <v>383540</v>
      </c>
      <c r="L69" s="188">
        <v>37</v>
      </c>
      <c r="M69" s="188">
        <v>245218</v>
      </c>
      <c r="N69" s="188">
        <v>245168</v>
      </c>
      <c r="O69" s="188">
        <v>50</v>
      </c>
    </row>
    <row r="70" spans="2:17" ht="18" customHeight="1" x14ac:dyDescent="0.45">
      <c r="B70" s="104" t="s">
        <v>52</v>
      </c>
      <c r="C70" s="105"/>
      <c r="D70" s="115" t="s">
        <v>53</v>
      </c>
      <c r="E70" s="188">
        <v>255619</v>
      </c>
      <c r="F70" s="188">
        <v>255619</v>
      </c>
      <c r="G70" s="188">
        <v>234109</v>
      </c>
      <c r="H70" s="188">
        <v>21510</v>
      </c>
      <c r="I70" s="188">
        <v>0</v>
      </c>
      <c r="J70" s="188">
        <v>290116</v>
      </c>
      <c r="K70" s="188">
        <v>290116</v>
      </c>
      <c r="L70" s="188">
        <v>0</v>
      </c>
      <c r="M70" s="188">
        <v>162455</v>
      </c>
      <c r="N70" s="188">
        <v>162455</v>
      </c>
      <c r="O70" s="188">
        <v>0</v>
      </c>
    </row>
    <row r="71" spans="2:17" ht="18" customHeight="1" x14ac:dyDescent="0.45">
      <c r="B71" s="104" t="s">
        <v>54</v>
      </c>
      <c r="C71" s="105"/>
      <c r="D71" s="115" t="s">
        <v>55</v>
      </c>
      <c r="E71" s="188">
        <v>354815</v>
      </c>
      <c r="F71" s="188">
        <v>354815</v>
      </c>
      <c r="G71" s="188">
        <v>281416</v>
      </c>
      <c r="H71" s="188">
        <v>73399</v>
      </c>
      <c r="I71" s="188">
        <v>0</v>
      </c>
      <c r="J71" s="188">
        <v>369747</v>
      </c>
      <c r="K71" s="188">
        <v>369747</v>
      </c>
      <c r="L71" s="188">
        <v>0</v>
      </c>
      <c r="M71" s="188">
        <v>226862</v>
      </c>
      <c r="N71" s="188">
        <v>226862</v>
      </c>
      <c r="O71" s="188">
        <v>0</v>
      </c>
    </row>
    <row r="72" spans="2:17" ht="18" customHeight="1" x14ac:dyDescent="0.45">
      <c r="B72" s="104" t="s">
        <v>56</v>
      </c>
      <c r="C72" s="105"/>
      <c r="D72" s="115" t="s">
        <v>57</v>
      </c>
      <c r="E72" s="188">
        <v>283112</v>
      </c>
      <c r="F72" s="188">
        <v>283112</v>
      </c>
      <c r="G72" s="188">
        <v>270384</v>
      </c>
      <c r="H72" s="188">
        <v>12728</v>
      </c>
      <c r="I72" s="188">
        <v>0</v>
      </c>
      <c r="J72" s="188">
        <v>286273</v>
      </c>
      <c r="K72" s="188">
        <v>286273</v>
      </c>
      <c r="L72" s="188">
        <v>0</v>
      </c>
      <c r="M72" s="188">
        <v>249913</v>
      </c>
      <c r="N72" s="188">
        <v>249913</v>
      </c>
      <c r="O72" s="188">
        <v>0</v>
      </c>
    </row>
    <row r="73" spans="2:17" ht="18" customHeight="1" x14ac:dyDescent="0.45">
      <c r="B73" s="104" t="s">
        <v>58</v>
      </c>
      <c r="C73" s="105"/>
      <c r="D73" s="115" t="s">
        <v>59</v>
      </c>
      <c r="E73" s="191">
        <v>240353</v>
      </c>
      <c r="F73" s="191">
        <v>240353</v>
      </c>
      <c r="G73" s="191">
        <v>229891</v>
      </c>
      <c r="H73" s="188">
        <v>10462</v>
      </c>
      <c r="I73" s="188">
        <v>0</v>
      </c>
      <c r="J73" s="188">
        <v>252803</v>
      </c>
      <c r="K73" s="188">
        <v>252803</v>
      </c>
      <c r="L73" s="188">
        <v>0</v>
      </c>
      <c r="M73" s="188">
        <v>192517</v>
      </c>
      <c r="N73" s="188">
        <v>192517</v>
      </c>
      <c r="O73" s="188">
        <v>0</v>
      </c>
    </row>
    <row r="74" spans="2:17" ht="18" customHeight="1" x14ac:dyDescent="0.45">
      <c r="B74" s="104" t="s">
        <v>60</v>
      </c>
      <c r="C74" s="105"/>
      <c r="D74" s="115" t="s">
        <v>61</v>
      </c>
      <c r="E74" s="191">
        <v>276647</v>
      </c>
      <c r="F74" s="191">
        <v>262264</v>
      </c>
      <c r="G74" s="191">
        <v>240343</v>
      </c>
      <c r="H74" s="188">
        <v>21921</v>
      </c>
      <c r="I74" s="188">
        <v>14383</v>
      </c>
      <c r="J74" s="188">
        <v>350175</v>
      </c>
      <c r="K74" s="188">
        <v>338110</v>
      </c>
      <c r="L74" s="188">
        <v>12065</v>
      </c>
      <c r="M74" s="188">
        <v>194480</v>
      </c>
      <c r="N74" s="188">
        <v>177507</v>
      </c>
      <c r="O74" s="188">
        <v>16973</v>
      </c>
    </row>
    <row r="75" spans="2:17" ht="18" customHeight="1" x14ac:dyDescent="0.45">
      <c r="B75" s="104" t="s">
        <v>62</v>
      </c>
      <c r="C75" s="105"/>
      <c r="D75" s="115" t="s">
        <v>63</v>
      </c>
      <c r="E75" s="191">
        <v>244294</v>
      </c>
      <c r="F75" s="191">
        <v>243852</v>
      </c>
      <c r="G75" s="191">
        <v>217464</v>
      </c>
      <c r="H75" s="188">
        <v>26388</v>
      </c>
      <c r="I75" s="188">
        <v>442</v>
      </c>
      <c r="J75" s="188">
        <v>281100</v>
      </c>
      <c r="K75" s="188">
        <v>280679</v>
      </c>
      <c r="L75" s="188">
        <v>421</v>
      </c>
      <c r="M75" s="188">
        <v>194039</v>
      </c>
      <c r="N75" s="188">
        <v>193568</v>
      </c>
      <c r="O75" s="188">
        <v>471</v>
      </c>
    </row>
    <row r="76" spans="2:17" ht="18" customHeight="1" x14ac:dyDescent="0.45">
      <c r="B76" s="104" t="s">
        <v>64</v>
      </c>
      <c r="C76" s="105"/>
      <c r="D76" s="115" t="s">
        <v>65</v>
      </c>
      <c r="E76" s="191">
        <v>220913</v>
      </c>
      <c r="F76" s="191">
        <v>220913</v>
      </c>
      <c r="G76" s="191">
        <v>209411</v>
      </c>
      <c r="H76" s="188">
        <v>11502</v>
      </c>
      <c r="I76" s="188">
        <v>0</v>
      </c>
      <c r="J76" s="188">
        <v>278566</v>
      </c>
      <c r="K76" s="188">
        <v>278566</v>
      </c>
      <c r="L76" s="188">
        <v>0</v>
      </c>
      <c r="M76" s="188">
        <v>158728</v>
      </c>
      <c r="N76" s="188">
        <v>158728</v>
      </c>
      <c r="O76" s="188">
        <v>0</v>
      </c>
    </row>
    <row r="77" spans="2:17" ht="18" customHeight="1" x14ac:dyDescent="0.45">
      <c r="B77" s="104" t="s">
        <v>66</v>
      </c>
      <c r="C77" s="105"/>
      <c r="D77" s="115" t="s">
        <v>67</v>
      </c>
      <c r="E77" s="191">
        <v>302958</v>
      </c>
      <c r="F77" s="191">
        <v>302803</v>
      </c>
      <c r="G77" s="191">
        <v>273502</v>
      </c>
      <c r="H77" s="188">
        <v>29301</v>
      </c>
      <c r="I77" s="188">
        <v>155</v>
      </c>
      <c r="J77" s="188">
        <v>327864</v>
      </c>
      <c r="K77" s="188">
        <v>327656</v>
      </c>
      <c r="L77" s="188">
        <v>208</v>
      </c>
      <c r="M77" s="188">
        <v>228627</v>
      </c>
      <c r="N77" s="188">
        <v>228627</v>
      </c>
      <c r="O77" s="188">
        <v>0</v>
      </c>
    </row>
    <row r="78" spans="2:17" ht="18" customHeight="1" x14ac:dyDescent="0.45">
      <c r="B78" s="118" t="s">
        <v>68</v>
      </c>
      <c r="C78" s="119"/>
      <c r="D78" s="192" t="s">
        <v>69</v>
      </c>
      <c r="E78" s="193">
        <v>291635</v>
      </c>
      <c r="F78" s="193">
        <v>291635</v>
      </c>
      <c r="G78" s="193">
        <v>259083</v>
      </c>
      <c r="H78" s="194">
        <v>32552</v>
      </c>
      <c r="I78" s="194">
        <v>0</v>
      </c>
      <c r="J78" s="194">
        <v>303713</v>
      </c>
      <c r="K78" s="194">
        <v>303713</v>
      </c>
      <c r="L78" s="194">
        <v>0</v>
      </c>
      <c r="M78" s="194">
        <v>256638</v>
      </c>
      <c r="N78" s="194">
        <v>256638</v>
      </c>
      <c r="O78" s="194">
        <v>0</v>
      </c>
    </row>
    <row r="79" spans="2:17" ht="18" customHeight="1" x14ac:dyDescent="0.45">
      <c r="B79" s="123" t="s">
        <v>70</v>
      </c>
      <c r="C79" s="124"/>
      <c r="D79" s="195" t="s">
        <v>71</v>
      </c>
      <c r="E79" s="196">
        <v>193243</v>
      </c>
      <c r="F79" s="196">
        <v>188230</v>
      </c>
      <c r="G79" s="196">
        <v>171319</v>
      </c>
      <c r="H79" s="197">
        <v>16911</v>
      </c>
      <c r="I79" s="197">
        <v>5013</v>
      </c>
      <c r="J79" s="197">
        <v>221276</v>
      </c>
      <c r="K79" s="197">
        <v>214190</v>
      </c>
      <c r="L79" s="197">
        <v>7086</v>
      </c>
      <c r="M79" s="197">
        <v>168043</v>
      </c>
      <c r="N79" s="197">
        <v>164893</v>
      </c>
      <c r="O79" s="197">
        <v>3150</v>
      </c>
    </row>
  </sheetData>
  <phoneticPr fontId="4"/>
  <printOptions horizontalCentered="1"/>
  <pageMargins left="0.59055118110236227" right="0.59055118110236227" top="0.35433070866141736" bottom="0.59055118110236227" header="0.35433070866141736" footer="0.59055118110236227"/>
  <pageSetup paperSize="9" scale="57" orientation="portrait" blackAndWhite="1" cellComments="atEnd" r:id="rId1"/>
  <headerFooter scaleWithDoc="0" alignWithMargins="0">
    <oddFooter>&amp;C- 17 -</oddFooter>
  </headerFooter>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CF036-4CEF-415B-8447-9A9F1EFD4ADC}">
  <dimension ref="A1:R78"/>
  <sheetViews>
    <sheetView showGridLines="0" view="pageBreakPreview" zoomScale="80" zoomScaleNormal="80" zoomScaleSheetLayoutView="80" workbookViewId="0">
      <selection activeCell="K3" sqref="K3"/>
    </sheetView>
  </sheetViews>
  <sheetFormatPr defaultColWidth="9.69921875" defaultRowHeight="14.4" x14ac:dyDescent="0.45"/>
  <cols>
    <col min="1" max="1" width="1.69921875" style="3" customWidth="1"/>
    <col min="2" max="2" width="2.69921875" style="3" customWidth="1"/>
    <col min="3" max="3" width="3.796875" style="3" customWidth="1"/>
    <col min="4" max="4" width="21.5" style="258" customWidth="1"/>
    <col min="5" max="16" width="7.296875" style="258" customWidth="1"/>
    <col min="17" max="17" width="3.59765625" style="3" customWidth="1"/>
    <col min="18" max="18" width="9.59765625" style="3" customWidth="1"/>
    <col min="19" max="16384" width="9.69921875" style="3"/>
  </cols>
  <sheetData>
    <row r="1" spans="1:18" ht="21" customHeight="1" x14ac:dyDescent="0.45">
      <c r="B1" s="206" t="s">
        <v>115</v>
      </c>
      <c r="C1" s="206"/>
      <c r="D1" s="206"/>
      <c r="E1" s="206"/>
      <c r="F1" s="206"/>
      <c r="G1" s="206"/>
      <c r="H1" s="206"/>
      <c r="I1" s="206"/>
      <c r="J1" s="206"/>
      <c r="K1" s="206"/>
      <c r="L1" s="206"/>
      <c r="M1" s="206"/>
      <c r="N1" s="206"/>
      <c r="O1" s="206"/>
      <c r="P1" s="206"/>
      <c r="Q1" s="34"/>
      <c r="R1" s="207"/>
    </row>
    <row r="2" spans="1:18" ht="21" customHeight="1" x14ac:dyDescent="0.45">
      <c r="A2" s="208"/>
      <c r="B2" s="208"/>
      <c r="C2" s="208"/>
      <c r="D2" s="301" t="s">
        <v>190</v>
      </c>
      <c r="E2" s="301"/>
      <c r="F2" s="208"/>
      <c r="G2" s="208"/>
      <c r="H2" s="208"/>
      <c r="I2" s="208"/>
      <c r="J2" s="208"/>
      <c r="K2" s="208"/>
      <c r="L2" s="208"/>
      <c r="M2" s="208"/>
      <c r="N2" s="208"/>
      <c r="O2" s="208"/>
      <c r="P2" s="208"/>
      <c r="Q2" s="34"/>
    </row>
    <row r="3" spans="1:18" ht="16.2" customHeight="1" x14ac:dyDescent="0.45">
      <c r="C3" s="34"/>
      <c r="D3" s="4"/>
      <c r="E3" s="209"/>
      <c r="F3" s="209"/>
      <c r="G3" s="209"/>
      <c r="H3" s="209"/>
      <c r="I3" s="209"/>
      <c r="J3" s="209"/>
      <c r="K3" s="209"/>
      <c r="L3" s="4"/>
      <c r="M3" s="209"/>
      <c r="N3" s="209"/>
      <c r="O3" s="209"/>
      <c r="P3" s="209"/>
      <c r="Q3" s="34"/>
    </row>
    <row r="4" spans="1:18" s="210" customFormat="1" ht="15" customHeight="1" x14ac:dyDescent="0.45">
      <c r="B4" s="211" t="s">
        <v>1</v>
      </c>
      <c r="C4" s="34"/>
      <c r="D4" s="3"/>
      <c r="E4" s="211"/>
      <c r="F4" s="3"/>
      <c r="G4" s="211"/>
      <c r="H4" s="211"/>
      <c r="I4" s="212"/>
      <c r="J4" s="212"/>
      <c r="K4" s="212"/>
      <c r="L4" s="213"/>
      <c r="M4" s="213"/>
      <c r="N4" s="212"/>
      <c r="O4" s="213"/>
      <c r="P4" s="213" t="s">
        <v>116</v>
      </c>
      <c r="Q4" s="214"/>
    </row>
    <row r="5" spans="1:18" s="210" customFormat="1" ht="15" customHeight="1" x14ac:dyDescent="0.2">
      <c r="B5" s="215"/>
      <c r="C5" s="13"/>
      <c r="D5" s="216"/>
      <c r="E5" s="217" t="s">
        <v>117</v>
      </c>
      <c r="F5" s="218"/>
      <c r="G5" s="218"/>
      <c r="H5" s="219"/>
      <c r="I5" s="220" t="s">
        <v>118</v>
      </c>
      <c r="J5" s="221"/>
      <c r="K5" s="221"/>
      <c r="L5" s="221"/>
      <c r="M5" s="220" t="s">
        <v>72</v>
      </c>
      <c r="N5" s="221"/>
      <c r="O5" s="221"/>
      <c r="P5" s="222"/>
      <c r="Q5" s="214"/>
      <c r="R5" s="86"/>
    </row>
    <row r="6" spans="1:18" s="210" customFormat="1" ht="15" customHeight="1" x14ac:dyDescent="0.2">
      <c r="B6" s="60"/>
      <c r="C6" s="3"/>
      <c r="D6" s="223" t="s">
        <v>3</v>
      </c>
      <c r="E6" s="224" t="s">
        <v>119</v>
      </c>
      <c r="F6" s="225" t="s">
        <v>120</v>
      </c>
      <c r="G6" s="226" t="s">
        <v>121</v>
      </c>
      <c r="H6" s="226" t="s">
        <v>122</v>
      </c>
      <c r="I6" s="227" t="s">
        <v>119</v>
      </c>
      <c r="J6" s="228" t="s">
        <v>120</v>
      </c>
      <c r="K6" s="229" t="s">
        <v>121</v>
      </c>
      <c r="L6" s="230" t="s">
        <v>122</v>
      </c>
      <c r="M6" s="231" t="s">
        <v>119</v>
      </c>
      <c r="N6" s="228" t="s">
        <v>120</v>
      </c>
      <c r="O6" s="229" t="s">
        <v>121</v>
      </c>
      <c r="P6" s="232" t="s">
        <v>122</v>
      </c>
      <c r="Q6" s="214"/>
      <c r="R6" s="86"/>
    </row>
    <row r="7" spans="1:18" s="210" customFormat="1" ht="15" customHeight="1" x14ac:dyDescent="0.2">
      <c r="B7" s="60"/>
      <c r="C7" s="3"/>
      <c r="D7" s="223"/>
      <c r="E7" s="233"/>
      <c r="F7" s="234" t="s">
        <v>123</v>
      </c>
      <c r="G7" s="226" t="s">
        <v>123</v>
      </c>
      <c r="H7" s="226" t="s">
        <v>123</v>
      </c>
      <c r="I7" s="226"/>
      <c r="J7" s="235" t="s">
        <v>123</v>
      </c>
      <c r="K7" s="226" t="s">
        <v>123</v>
      </c>
      <c r="L7" s="236" t="s">
        <v>123</v>
      </c>
      <c r="M7" s="237"/>
      <c r="N7" s="235" t="s">
        <v>123</v>
      </c>
      <c r="O7" s="226" t="s">
        <v>123</v>
      </c>
      <c r="P7" s="238" t="s">
        <v>123</v>
      </c>
      <c r="Q7" s="214"/>
      <c r="R7" s="86"/>
    </row>
    <row r="8" spans="1:18" s="210" customFormat="1" ht="15" customHeight="1" x14ac:dyDescent="0.2">
      <c r="B8" s="239"/>
      <c r="C8" s="240"/>
      <c r="D8" s="241"/>
      <c r="E8" s="233" t="s">
        <v>124</v>
      </c>
      <c r="F8" s="234" t="s">
        <v>125</v>
      </c>
      <c r="G8" s="226" t="s">
        <v>125</v>
      </c>
      <c r="H8" s="226" t="s">
        <v>125</v>
      </c>
      <c r="I8" s="242" t="s">
        <v>124</v>
      </c>
      <c r="J8" s="243" t="s">
        <v>125</v>
      </c>
      <c r="K8" s="226" t="s">
        <v>125</v>
      </c>
      <c r="L8" s="236" t="s">
        <v>125</v>
      </c>
      <c r="M8" s="237" t="s">
        <v>124</v>
      </c>
      <c r="N8" s="243" t="s">
        <v>125</v>
      </c>
      <c r="O8" s="226" t="s">
        <v>125</v>
      </c>
      <c r="P8" s="238" t="s">
        <v>125</v>
      </c>
      <c r="R8" s="86"/>
    </row>
    <row r="9" spans="1:18" s="210" customFormat="1" ht="17.25" customHeight="1" x14ac:dyDescent="0.45">
      <c r="B9" s="99" t="s">
        <v>8</v>
      </c>
      <c r="C9" s="100"/>
      <c r="D9" s="101" t="s">
        <v>9</v>
      </c>
      <c r="E9" s="244">
        <v>18.5</v>
      </c>
      <c r="F9" s="244">
        <v>140.19999999999999</v>
      </c>
      <c r="G9" s="244">
        <v>131.6</v>
      </c>
      <c r="H9" s="244">
        <v>8.6</v>
      </c>
      <c r="I9" s="244">
        <v>19</v>
      </c>
      <c r="J9" s="244">
        <v>153</v>
      </c>
      <c r="K9" s="244">
        <v>140.69999999999999</v>
      </c>
      <c r="L9" s="244">
        <v>12.3</v>
      </c>
      <c r="M9" s="244">
        <v>17.899999999999999</v>
      </c>
      <c r="N9" s="244">
        <v>128.1</v>
      </c>
      <c r="O9" s="244">
        <v>123</v>
      </c>
      <c r="P9" s="244">
        <v>5.0999999999999996</v>
      </c>
    </row>
    <row r="10" spans="1:18" s="210" customFormat="1" ht="17.25" customHeight="1" x14ac:dyDescent="0.45">
      <c r="B10" s="104" t="s">
        <v>10</v>
      </c>
      <c r="C10" s="105"/>
      <c r="D10" s="106" t="s">
        <v>11</v>
      </c>
      <c r="E10" s="245">
        <v>19.8</v>
      </c>
      <c r="F10" s="245">
        <v>152.6</v>
      </c>
      <c r="G10" s="245">
        <v>146.5</v>
      </c>
      <c r="H10" s="246">
        <v>6.1</v>
      </c>
      <c r="I10" s="247">
        <v>20</v>
      </c>
      <c r="J10" s="247">
        <v>155.69999999999999</v>
      </c>
      <c r="K10" s="247">
        <v>149</v>
      </c>
      <c r="L10" s="248">
        <v>6.7</v>
      </c>
      <c r="M10" s="249">
        <v>18</v>
      </c>
      <c r="N10" s="249">
        <v>131.6</v>
      </c>
      <c r="O10" s="249">
        <v>130</v>
      </c>
      <c r="P10" s="250">
        <v>1.6</v>
      </c>
    </row>
    <row r="11" spans="1:18" s="210" customFormat="1" ht="17.25" customHeight="1" x14ac:dyDescent="0.45">
      <c r="B11" s="104" t="s">
        <v>12</v>
      </c>
      <c r="C11" s="105"/>
      <c r="D11" s="106" t="s">
        <v>13</v>
      </c>
      <c r="E11" s="245">
        <v>18.899999999999999</v>
      </c>
      <c r="F11" s="245">
        <v>153.4</v>
      </c>
      <c r="G11" s="245">
        <v>142.19999999999999</v>
      </c>
      <c r="H11" s="246">
        <v>11.2</v>
      </c>
      <c r="I11" s="247">
        <v>19.2</v>
      </c>
      <c r="J11" s="247">
        <v>161</v>
      </c>
      <c r="K11" s="247">
        <v>146</v>
      </c>
      <c r="L11" s="248">
        <v>15</v>
      </c>
      <c r="M11" s="249">
        <v>18.399999999999999</v>
      </c>
      <c r="N11" s="249">
        <v>143.1</v>
      </c>
      <c r="O11" s="249">
        <v>137.1</v>
      </c>
      <c r="P11" s="250">
        <v>6</v>
      </c>
    </row>
    <row r="12" spans="1:18" s="210" customFormat="1" ht="17.25" customHeight="1" x14ac:dyDescent="0.45">
      <c r="B12" s="104" t="s">
        <v>14</v>
      </c>
      <c r="C12" s="105"/>
      <c r="D12" s="108" t="s">
        <v>15</v>
      </c>
      <c r="E12" s="245">
        <v>19.7</v>
      </c>
      <c r="F12" s="245">
        <v>156.30000000000001</v>
      </c>
      <c r="G12" s="245">
        <v>148.19999999999999</v>
      </c>
      <c r="H12" s="246">
        <v>8.1</v>
      </c>
      <c r="I12" s="247">
        <v>19.8</v>
      </c>
      <c r="J12" s="247">
        <v>158.4</v>
      </c>
      <c r="K12" s="247">
        <v>149.19999999999999</v>
      </c>
      <c r="L12" s="248">
        <v>9.1999999999999993</v>
      </c>
      <c r="M12" s="249">
        <v>19.3</v>
      </c>
      <c r="N12" s="249">
        <v>145.19999999999999</v>
      </c>
      <c r="O12" s="249">
        <v>142.69999999999999</v>
      </c>
      <c r="P12" s="250">
        <v>2.5</v>
      </c>
    </row>
    <row r="13" spans="1:18" s="210" customFormat="1" ht="17.25" customHeight="1" x14ac:dyDescent="0.45">
      <c r="B13" s="104" t="s">
        <v>16</v>
      </c>
      <c r="C13" s="105"/>
      <c r="D13" s="106" t="s">
        <v>17</v>
      </c>
      <c r="E13" s="245">
        <v>19.7</v>
      </c>
      <c r="F13" s="245">
        <v>151.1</v>
      </c>
      <c r="G13" s="245">
        <v>142.19999999999999</v>
      </c>
      <c r="H13" s="246">
        <v>8.9</v>
      </c>
      <c r="I13" s="247">
        <v>19.899999999999999</v>
      </c>
      <c r="J13" s="247">
        <v>152.6</v>
      </c>
      <c r="K13" s="247">
        <v>143.19999999999999</v>
      </c>
      <c r="L13" s="248">
        <v>9.4</v>
      </c>
      <c r="M13" s="249">
        <v>19.3</v>
      </c>
      <c r="N13" s="249">
        <v>148.80000000000001</v>
      </c>
      <c r="O13" s="249">
        <v>140.69999999999999</v>
      </c>
      <c r="P13" s="250">
        <v>8.1</v>
      </c>
    </row>
    <row r="14" spans="1:18" s="210" customFormat="1" ht="17.25" customHeight="1" x14ac:dyDescent="0.45">
      <c r="B14" s="104" t="s">
        <v>18</v>
      </c>
      <c r="C14" s="105"/>
      <c r="D14" s="106" t="s">
        <v>19</v>
      </c>
      <c r="E14" s="245">
        <v>19.5</v>
      </c>
      <c r="F14" s="245">
        <v>170</v>
      </c>
      <c r="G14" s="245">
        <v>145.30000000000001</v>
      </c>
      <c r="H14" s="246">
        <v>24.7</v>
      </c>
      <c r="I14" s="247">
        <v>19.5</v>
      </c>
      <c r="J14" s="247">
        <v>172.7</v>
      </c>
      <c r="K14" s="247">
        <v>144.80000000000001</v>
      </c>
      <c r="L14" s="248">
        <v>27.9</v>
      </c>
      <c r="M14" s="249">
        <v>19.600000000000001</v>
      </c>
      <c r="N14" s="249">
        <v>152.9</v>
      </c>
      <c r="O14" s="249">
        <v>148.5</v>
      </c>
      <c r="P14" s="250">
        <v>4.4000000000000004</v>
      </c>
    </row>
    <row r="15" spans="1:18" s="210" customFormat="1" ht="17.25" customHeight="1" x14ac:dyDescent="0.45">
      <c r="B15" s="104" t="s">
        <v>20</v>
      </c>
      <c r="C15" s="105"/>
      <c r="D15" s="106" t="s">
        <v>21</v>
      </c>
      <c r="E15" s="245">
        <v>18.3</v>
      </c>
      <c r="F15" s="245">
        <v>137.19999999999999</v>
      </c>
      <c r="G15" s="245">
        <v>129.30000000000001</v>
      </c>
      <c r="H15" s="246">
        <v>7.9</v>
      </c>
      <c r="I15" s="247">
        <v>18.600000000000001</v>
      </c>
      <c r="J15" s="247">
        <v>151.69999999999999</v>
      </c>
      <c r="K15" s="247">
        <v>139.9</v>
      </c>
      <c r="L15" s="248">
        <v>11.8</v>
      </c>
      <c r="M15" s="249">
        <v>18.100000000000001</v>
      </c>
      <c r="N15" s="249">
        <v>120.9</v>
      </c>
      <c r="O15" s="249">
        <v>117.4</v>
      </c>
      <c r="P15" s="250">
        <v>3.5</v>
      </c>
    </row>
    <row r="16" spans="1:18" s="210" customFormat="1" ht="17.25" customHeight="1" x14ac:dyDescent="0.45">
      <c r="B16" s="104" t="s">
        <v>22</v>
      </c>
      <c r="C16" s="105"/>
      <c r="D16" s="106" t="s">
        <v>23</v>
      </c>
      <c r="E16" s="245">
        <v>19.899999999999999</v>
      </c>
      <c r="F16" s="245">
        <v>155.5</v>
      </c>
      <c r="G16" s="245">
        <v>143.9</v>
      </c>
      <c r="H16" s="246">
        <v>11.6</v>
      </c>
      <c r="I16" s="247">
        <v>20.399999999999999</v>
      </c>
      <c r="J16" s="247">
        <v>164.9</v>
      </c>
      <c r="K16" s="247">
        <v>151.69999999999999</v>
      </c>
      <c r="L16" s="248">
        <v>13.2</v>
      </c>
      <c r="M16" s="249">
        <v>19.399999999999999</v>
      </c>
      <c r="N16" s="249">
        <v>146.9</v>
      </c>
      <c r="O16" s="249">
        <v>136.69999999999999</v>
      </c>
      <c r="P16" s="250">
        <v>10.199999999999999</v>
      </c>
    </row>
    <row r="17" spans="2:16" s="210" customFormat="1" ht="17.25" customHeight="1" x14ac:dyDescent="0.45">
      <c r="B17" s="104" t="s">
        <v>24</v>
      </c>
      <c r="C17" s="105"/>
      <c r="D17" s="106" t="s">
        <v>25</v>
      </c>
      <c r="E17" s="245">
        <v>17.8</v>
      </c>
      <c r="F17" s="245">
        <v>137.5</v>
      </c>
      <c r="G17" s="245">
        <v>131</v>
      </c>
      <c r="H17" s="245">
        <v>6.5</v>
      </c>
      <c r="I17" s="247">
        <v>19.600000000000001</v>
      </c>
      <c r="J17" s="247">
        <v>157.19999999999999</v>
      </c>
      <c r="K17" s="247">
        <v>148.69999999999999</v>
      </c>
      <c r="L17" s="248">
        <v>8.5</v>
      </c>
      <c r="M17" s="249">
        <v>15.5</v>
      </c>
      <c r="N17" s="249">
        <v>112.2</v>
      </c>
      <c r="O17" s="249">
        <v>108.2</v>
      </c>
      <c r="P17" s="250">
        <v>4</v>
      </c>
    </row>
    <row r="18" spans="2:16" s="210" customFormat="1" ht="17.25" customHeight="1" x14ac:dyDescent="0.45">
      <c r="B18" s="104" t="s">
        <v>26</v>
      </c>
      <c r="C18" s="105"/>
      <c r="D18" s="109" t="s">
        <v>27</v>
      </c>
      <c r="E18" s="245">
        <v>18.100000000000001</v>
      </c>
      <c r="F18" s="245">
        <v>142.6</v>
      </c>
      <c r="G18" s="245">
        <v>137.5</v>
      </c>
      <c r="H18" s="246">
        <v>5.0999999999999996</v>
      </c>
      <c r="I18" s="247">
        <v>18</v>
      </c>
      <c r="J18" s="247">
        <v>147.6</v>
      </c>
      <c r="K18" s="247">
        <v>142.4</v>
      </c>
      <c r="L18" s="248">
        <v>5.2</v>
      </c>
      <c r="M18" s="249">
        <v>18.2</v>
      </c>
      <c r="N18" s="249">
        <v>132.5</v>
      </c>
      <c r="O18" s="249">
        <v>127.7</v>
      </c>
      <c r="P18" s="250">
        <v>4.8</v>
      </c>
    </row>
    <row r="19" spans="2:16" s="210" customFormat="1" ht="17.25" customHeight="1" x14ac:dyDescent="0.45">
      <c r="B19" s="104" t="s">
        <v>28</v>
      </c>
      <c r="C19" s="105"/>
      <c r="D19" s="110" t="s">
        <v>29</v>
      </c>
      <c r="E19" s="245">
        <v>15.1</v>
      </c>
      <c r="F19" s="245">
        <v>80.5</v>
      </c>
      <c r="G19" s="245">
        <v>79.7</v>
      </c>
      <c r="H19" s="246">
        <v>0.8</v>
      </c>
      <c r="I19" s="247">
        <v>14.7</v>
      </c>
      <c r="J19" s="247">
        <v>82.3</v>
      </c>
      <c r="K19" s="247">
        <v>81.3</v>
      </c>
      <c r="L19" s="248">
        <v>1</v>
      </c>
      <c r="M19" s="249">
        <v>15.3</v>
      </c>
      <c r="N19" s="249">
        <v>79.400000000000006</v>
      </c>
      <c r="O19" s="249">
        <v>78.7</v>
      </c>
      <c r="P19" s="250">
        <v>0.7</v>
      </c>
    </row>
    <row r="20" spans="2:16" s="210" customFormat="1" ht="17.25" customHeight="1" x14ac:dyDescent="0.45">
      <c r="B20" s="104" t="s">
        <v>30</v>
      </c>
      <c r="C20" s="105"/>
      <c r="D20" s="111" t="s">
        <v>31</v>
      </c>
      <c r="E20" s="245">
        <v>18.5</v>
      </c>
      <c r="F20" s="245">
        <v>148.5</v>
      </c>
      <c r="G20" s="245">
        <v>137.19999999999999</v>
      </c>
      <c r="H20" s="246">
        <v>11.3</v>
      </c>
      <c r="I20" s="247">
        <v>19.600000000000001</v>
      </c>
      <c r="J20" s="247">
        <v>160</v>
      </c>
      <c r="K20" s="247">
        <v>148.5</v>
      </c>
      <c r="L20" s="248">
        <v>11.5</v>
      </c>
      <c r="M20" s="249">
        <v>17.2</v>
      </c>
      <c r="N20" s="249">
        <v>135.5</v>
      </c>
      <c r="O20" s="249">
        <v>124.4</v>
      </c>
      <c r="P20" s="250">
        <v>11.1</v>
      </c>
    </row>
    <row r="21" spans="2:16" s="210" customFormat="1" ht="17.25" customHeight="1" x14ac:dyDescent="0.45">
      <c r="B21" s="104" t="s">
        <v>32</v>
      </c>
      <c r="C21" s="105"/>
      <c r="D21" s="106" t="s">
        <v>33</v>
      </c>
      <c r="E21" s="245">
        <v>18.100000000000001</v>
      </c>
      <c r="F21" s="245">
        <v>149.1</v>
      </c>
      <c r="G21" s="245">
        <v>127.6</v>
      </c>
      <c r="H21" s="246">
        <v>21.5</v>
      </c>
      <c r="I21" s="247">
        <v>19.100000000000001</v>
      </c>
      <c r="J21" s="247">
        <v>166.1</v>
      </c>
      <c r="K21" s="247">
        <v>136.30000000000001</v>
      </c>
      <c r="L21" s="248">
        <v>29.8</v>
      </c>
      <c r="M21" s="249">
        <v>17.3</v>
      </c>
      <c r="N21" s="249">
        <v>137.5</v>
      </c>
      <c r="O21" s="249">
        <v>121.7</v>
      </c>
      <c r="P21" s="250">
        <v>15.8</v>
      </c>
    </row>
    <row r="22" spans="2:16" s="210" customFormat="1" ht="17.25" customHeight="1" x14ac:dyDescent="0.45">
      <c r="B22" s="104" t="s">
        <v>34</v>
      </c>
      <c r="C22" s="105"/>
      <c r="D22" s="106" t="s">
        <v>35</v>
      </c>
      <c r="E22" s="245">
        <v>18.7</v>
      </c>
      <c r="F22" s="245">
        <v>139.69999999999999</v>
      </c>
      <c r="G22" s="245">
        <v>135.4</v>
      </c>
      <c r="H22" s="246">
        <v>4.3</v>
      </c>
      <c r="I22" s="247">
        <v>19.600000000000001</v>
      </c>
      <c r="J22" s="247">
        <v>151.30000000000001</v>
      </c>
      <c r="K22" s="247">
        <v>145.69999999999999</v>
      </c>
      <c r="L22" s="248">
        <v>5.6</v>
      </c>
      <c r="M22" s="249">
        <v>18.399999999999999</v>
      </c>
      <c r="N22" s="249">
        <v>135.80000000000001</v>
      </c>
      <c r="O22" s="249">
        <v>131.9</v>
      </c>
      <c r="P22" s="250">
        <v>3.9</v>
      </c>
    </row>
    <row r="23" spans="2:16" s="210" customFormat="1" ht="17.25" customHeight="1" x14ac:dyDescent="0.45">
      <c r="B23" s="104" t="s">
        <v>36</v>
      </c>
      <c r="C23" s="105"/>
      <c r="D23" s="106" t="s">
        <v>37</v>
      </c>
      <c r="E23" s="245">
        <v>19.8</v>
      </c>
      <c r="F23" s="245">
        <v>154</v>
      </c>
      <c r="G23" s="245">
        <v>149.1</v>
      </c>
      <c r="H23" s="246">
        <v>4.9000000000000004</v>
      </c>
      <c r="I23" s="247">
        <v>20</v>
      </c>
      <c r="J23" s="247">
        <v>155.80000000000001</v>
      </c>
      <c r="K23" s="247">
        <v>149.9</v>
      </c>
      <c r="L23" s="248">
        <v>5.9</v>
      </c>
      <c r="M23" s="249">
        <v>19.600000000000001</v>
      </c>
      <c r="N23" s="249">
        <v>151.30000000000001</v>
      </c>
      <c r="O23" s="249">
        <v>148</v>
      </c>
      <c r="P23" s="250">
        <v>3.3</v>
      </c>
    </row>
    <row r="24" spans="2:16" s="210" customFormat="1" ht="17.25" customHeight="1" x14ac:dyDescent="0.45">
      <c r="B24" s="104" t="s">
        <v>38</v>
      </c>
      <c r="C24" s="105"/>
      <c r="D24" s="112" t="s">
        <v>39</v>
      </c>
      <c r="E24" s="245">
        <v>18.600000000000001</v>
      </c>
      <c r="F24" s="245">
        <v>135.5</v>
      </c>
      <c r="G24" s="245">
        <v>130.19999999999999</v>
      </c>
      <c r="H24" s="246">
        <v>5.3</v>
      </c>
      <c r="I24" s="247">
        <v>19.3</v>
      </c>
      <c r="J24" s="247">
        <v>152.19999999999999</v>
      </c>
      <c r="K24" s="247">
        <v>145</v>
      </c>
      <c r="L24" s="248">
        <v>7.2</v>
      </c>
      <c r="M24" s="249">
        <v>18</v>
      </c>
      <c r="N24" s="249">
        <v>119.9</v>
      </c>
      <c r="O24" s="249">
        <v>116.3</v>
      </c>
      <c r="P24" s="250">
        <v>3.6</v>
      </c>
    </row>
    <row r="25" spans="2:16" s="210" customFormat="1" ht="17.25" customHeight="1" x14ac:dyDescent="0.45">
      <c r="B25" s="99" t="s">
        <v>40</v>
      </c>
      <c r="C25" s="100"/>
      <c r="D25" s="113" t="s">
        <v>41</v>
      </c>
      <c r="E25" s="244">
        <v>18.899999999999999</v>
      </c>
      <c r="F25" s="244">
        <v>149.6</v>
      </c>
      <c r="G25" s="244">
        <v>142</v>
      </c>
      <c r="H25" s="251">
        <v>7.6</v>
      </c>
      <c r="I25" s="244">
        <v>19.399999999999999</v>
      </c>
      <c r="J25" s="244">
        <v>158.69999999999999</v>
      </c>
      <c r="K25" s="244">
        <v>149.19999999999999</v>
      </c>
      <c r="L25" s="251">
        <v>9.5</v>
      </c>
      <c r="M25" s="244">
        <v>18.600000000000001</v>
      </c>
      <c r="N25" s="244">
        <v>143.30000000000001</v>
      </c>
      <c r="O25" s="244">
        <v>137</v>
      </c>
      <c r="P25" s="251">
        <v>6.3</v>
      </c>
    </row>
    <row r="26" spans="2:16" s="210" customFormat="1" ht="17.25" customHeight="1" x14ac:dyDescent="0.45">
      <c r="B26" s="104" t="s">
        <v>42</v>
      </c>
      <c r="C26" s="105"/>
      <c r="D26" s="115" t="s">
        <v>43</v>
      </c>
      <c r="E26" s="245">
        <v>19.7</v>
      </c>
      <c r="F26" s="245">
        <v>152.6</v>
      </c>
      <c r="G26" s="245">
        <v>145.30000000000001</v>
      </c>
      <c r="H26" s="248">
        <v>7.3</v>
      </c>
      <c r="I26" s="245">
        <v>19.600000000000001</v>
      </c>
      <c r="J26" s="245">
        <v>157.5</v>
      </c>
      <c r="K26" s="245">
        <v>145.19999999999999</v>
      </c>
      <c r="L26" s="248">
        <v>12.3</v>
      </c>
      <c r="M26" s="245">
        <v>19.7</v>
      </c>
      <c r="N26" s="245">
        <v>149.9</v>
      </c>
      <c r="O26" s="245">
        <v>145.30000000000001</v>
      </c>
      <c r="P26" s="248">
        <v>4.5999999999999996</v>
      </c>
    </row>
    <row r="27" spans="2:16" s="210" customFormat="1" ht="17.25" customHeight="1" x14ac:dyDescent="0.45">
      <c r="B27" s="104" t="s">
        <v>44</v>
      </c>
      <c r="C27" s="105"/>
      <c r="D27" s="115" t="s">
        <v>45</v>
      </c>
      <c r="E27" s="245">
        <v>19.2</v>
      </c>
      <c r="F27" s="245">
        <v>149.5</v>
      </c>
      <c r="G27" s="245">
        <v>143.19999999999999</v>
      </c>
      <c r="H27" s="248">
        <v>6.3</v>
      </c>
      <c r="I27" s="245">
        <v>19.100000000000001</v>
      </c>
      <c r="J27" s="245">
        <v>153.80000000000001</v>
      </c>
      <c r="K27" s="245">
        <v>146.4</v>
      </c>
      <c r="L27" s="248">
        <v>7.4</v>
      </c>
      <c r="M27" s="245">
        <v>19.3</v>
      </c>
      <c r="N27" s="245">
        <v>136.9</v>
      </c>
      <c r="O27" s="245">
        <v>133.6</v>
      </c>
      <c r="P27" s="248">
        <v>3.3</v>
      </c>
    </row>
    <row r="28" spans="2:16" s="210" customFormat="1" ht="17.25" customHeight="1" x14ac:dyDescent="0.45">
      <c r="B28" s="104" t="s">
        <v>46</v>
      </c>
      <c r="C28" s="105"/>
      <c r="D28" s="115" t="s">
        <v>47</v>
      </c>
      <c r="E28" s="245" t="s">
        <v>170</v>
      </c>
      <c r="F28" s="245" t="s">
        <v>170</v>
      </c>
      <c r="G28" s="245" t="s">
        <v>170</v>
      </c>
      <c r="H28" s="248" t="s">
        <v>170</v>
      </c>
      <c r="I28" s="245" t="s">
        <v>170</v>
      </c>
      <c r="J28" s="245" t="s">
        <v>170</v>
      </c>
      <c r="K28" s="245" t="s">
        <v>170</v>
      </c>
      <c r="L28" s="248" t="s">
        <v>170</v>
      </c>
      <c r="M28" s="245" t="s">
        <v>170</v>
      </c>
      <c r="N28" s="245" t="s">
        <v>170</v>
      </c>
      <c r="O28" s="245" t="s">
        <v>170</v>
      </c>
      <c r="P28" s="248" t="s">
        <v>170</v>
      </c>
    </row>
    <row r="29" spans="2:16" s="210" customFormat="1" ht="17.25" customHeight="1" x14ac:dyDescent="0.45">
      <c r="B29" s="104" t="s">
        <v>48</v>
      </c>
      <c r="C29" s="105"/>
      <c r="D29" s="115" t="s">
        <v>49</v>
      </c>
      <c r="E29" s="245">
        <v>20.9</v>
      </c>
      <c r="F29" s="245">
        <v>168.7</v>
      </c>
      <c r="G29" s="245">
        <v>160.4</v>
      </c>
      <c r="H29" s="248">
        <v>8.3000000000000007</v>
      </c>
      <c r="I29" s="245">
        <v>20.9</v>
      </c>
      <c r="J29" s="245">
        <v>173.6</v>
      </c>
      <c r="K29" s="245">
        <v>163.69999999999999</v>
      </c>
      <c r="L29" s="248">
        <v>9.9</v>
      </c>
      <c r="M29" s="245">
        <v>21.2</v>
      </c>
      <c r="N29" s="245">
        <v>156.80000000000001</v>
      </c>
      <c r="O29" s="245">
        <v>152.30000000000001</v>
      </c>
      <c r="P29" s="248">
        <v>4.5</v>
      </c>
    </row>
    <row r="30" spans="2:16" s="210" customFormat="1" ht="17.25" customHeight="1" x14ac:dyDescent="0.45">
      <c r="B30" s="104" t="s">
        <v>50</v>
      </c>
      <c r="C30" s="105"/>
      <c r="D30" s="115" t="s">
        <v>51</v>
      </c>
      <c r="E30" s="245">
        <v>19.2</v>
      </c>
      <c r="F30" s="245">
        <v>155.1</v>
      </c>
      <c r="G30" s="245">
        <v>136.30000000000001</v>
      </c>
      <c r="H30" s="248">
        <v>18.8</v>
      </c>
      <c r="I30" s="245">
        <v>19.2</v>
      </c>
      <c r="J30" s="245">
        <v>155.6</v>
      </c>
      <c r="K30" s="245">
        <v>135.9</v>
      </c>
      <c r="L30" s="248">
        <v>19.7</v>
      </c>
      <c r="M30" s="245">
        <v>19.2</v>
      </c>
      <c r="N30" s="245">
        <v>148.6</v>
      </c>
      <c r="O30" s="245">
        <v>140.19999999999999</v>
      </c>
      <c r="P30" s="248">
        <v>8.4</v>
      </c>
    </row>
    <row r="31" spans="2:16" s="210" customFormat="1" ht="17.25" customHeight="1" x14ac:dyDescent="0.45">
      <c r="B31" s="104" t="s">
        <v>52</v>
      </c>
      <c r="C31" s="105"/>
      <c r="D31" s="115" t="s">
        <v>53</v>
      </c>
      <c r="E31" s="245">
        <v>19.2</v>
      </c>
      <c r="F31" s="245">
        <v>140.1</v>
      </c>
      <c r="G31" s="245">
        <v>135.4</v>
      </c>
      <c r="H31" s="248">
        <v>4.7</v>
      </c>
      <c r="I31" s="245">
        <v>19.399999999999999</v>
      </c>
      <c r="J31" s="245">
        <v>142.6</v>
      </c>
      <c r="K31" s="245">
        <v>135.19999999999999</v>
      </c>
      <c r="L31" s="248">
        <v>7.4</v>
      </c>
      <c r="M31" s="245">
        <v>18.899999999999999</v>
      </c>
      <c r="N31" s="245">
        <v>136.5</v>
      </c>
      <c r="O31" s="245">
        <v>135.69999999999999</v>
      </c>
      <c r="P31" s="248">
        <v>0.8</v>
      </c>
    </row>
    <row r="32" spans="2:16" s="210" customFormat="1" ht="17.25" customHeight="1" x14ac:dyDescent="0.45">
      <c r="B32" s="104" t="s">
        <v>54</v>
      </c>
      <c r="C32" s="105"/>
      <c r="D32" s="115" t="s">
        <v>55</v>
      </c>
      <c r="E32" s="245">
        <v>19.5</v>
      </c>
      <c r="F32" s="245">
        <v>164.9</v>
      </c>
      <c r="G32" s="245">
        <v>142.19999999999999</v>
      </c>
      <c r="H32" s="248">
        <v>22.7</v>
      </c>
      <c r="I32" s="245">
        <v>19.5</v>
      </c>
      <c r="J32" s="245">
        <v>165.3</v>
      </c>
      <c r="K32" s="245">
        <v>141.69999999999999</v>
      </c>
      <c r="L32" s="248">
        <v>23.6</v>
      </c>
      <c r="M32" s="245">
        <v>19.3</v>
      </c>
      <c r="N32" s="245">
        <v>161.9</v>
      </c>
      <c r="O32" s="245">
        <v>146.80000000000001</v>
      </c>
      <c r="P32" s="248">
        <v>15.1</v>
      </c>
    </row>
    <row r="33" spans="2:17" s="210" customFormat="1" ht="17.25" customHeight="1" x14ac:dyDescent="0.45">
      <c r="B33" s="104" t="s">
        <v>56</v>
      </c>
      <c r="C33" s="105"/>
      <c r="D33" s="115" t="s">
        <v>57</v>
      </c>
      <c r="E33" s="245">
        <v>19.600000000000001</v>
      </c>
      <c r="F33" s="245">
        <v>161.4</v>
      </c>
      <c r="G33" s="245">
        <v>154.19999999999999</v>
      </c>
      <c r="H33" s="248">
        <v>7.2</v>
      </c>
      <c r="I33" s="245">
        <v>19.600000000000001</v>
      </c>
      <c r="J33" s="245">
        <v>162.19999999999999</v>
      </c>
      <c r="K33" s="245">
        <v>154.5</v>
      </c>
      <c r="L33" s="248">
        <v>7.7</v>
      </c>
      <c r="M33" s="245">
        <v>19.5</v>
      </c>
      <c r="N33" s="245">
        <v>151</v>
      </c>
      <c r="O33" s="245">
        <v>149.9</v>
      </c>
      <c r="P33" s="248">
        <v>1.1000000000000001</v>
      </c>
    </row>
    <row r="34" spans="2:17" s="210" customFormat="1" ht="17.25" customHeight="1" x14ac:dyDescent="0.45">
      <c r="B34" s="104" t="s">
        <v>58</v>
      </c>
      <c r="C34" s="105"/>
      <c r="D34" s="115" t="s">
        <v>59</v>
      </c>
      <c r="E34" s="248">
        <v>18.899999999999999</v>
      </c>
      <c r="F34" s="248">
        <v>155.80000000000001</v>
      </c>
      <c r="G34" s="248">
        <v>147.6</v>
      </c>
      <c r="H34" s="248">
        <v>8.1999999999999993</v>
      </c>
      <c r="I34" s="248">
        <v>18.899999999999999</v>
      </c>
      <c r="J34" s="248">
        <v>157.80000000000001</v>
      </c>
      <c r="K34" s="248">
        <v>148.5</v>
      </c>
      <c r="L34" s="248">
        <v>9.3000000000000007</v>
      </c>
      <c r="M34" s="248">
        <v>18.7</v>
      </c>
      <c r="N34" s="248">
        <v>148.4</v>
      </c>
      <c r="O34" s="248">
        <v>144.19999999999999</v>
      </c>
      <c r="P34" s="248">
        <v>4.2</v>
      </c>
    </row>
    <row r="35" spans="2:17" s="210" customFormat="1" ht="17.25" customHeight="1" x14ac:dyDescent="0.45">
      <c r="B35" s="104" t="s">
        <v>60</v>
      </c>
      <c r="C35" s="105"/>
      <c r="D35" s="115" t="s">
        <v>61</v>
      </c>
      <c r="E35" s="248">
        <v>17.7</v>
      </c>
      <c r="F35" s="248">
        <v>146.19999999999999</v>
      </c>
      <c r="G35" s="248">
        <v>137.9</v>
      </c>
      <c r="H35" s="248">
        <v>8.3000000000000007</v>
      </c>
      <c r="I35" s="248">
        <v>18.100000000000001</v>
      </c>
      <c r="J35" s="248">
        <v>150.9</v>
      </c>
      <c r="K35" s="248">
        <v>140.1</v>
      </c>
      <c r="L35" s="248">
        <v>10.8</v>
      </c>
      <c r="M35" s="248">
        <v>17.3</v>
      </c>
      <c r="N35" s="248">
        <v>141</v>
      </c>
      <c r="O35" s="248">
        <v>135.5</v>
      </c>
      <c r="P35" s="248">
        <v>5.5</v>
      </c>
    </row>
    <row r="36" spans="2:17" s="210" customFormat="1" ht="17.25" customHeight="1" x14ac:dyDescent="0.45">
      <c r="B36" s="104" t="s">
        <v>62</v>
      </c>
      <c r="C36" s="105"/>
      <c r="D36" s="115" t="s">
        <v>63</v>
      </c>
      <c r="E36" s="248">
        <v>17.399999999999999</v>
      </c>
      <c r="F36" s="248">
        <v>154.5</v>
      </c>
      <c r="G36" s="248">
        <v>141.19999999999999</v>
      </c>
      <c r="H36" s="248">
        <v>13.3</v>
      </c>
      <c r="I36" s="248">
        <v>17.7</v>
      </c>
      <c r="J36" s="248">
        <v>160.19999999999999</v>
      </c>
      <c r="K36" s="248">
        <v>144.4</v>
      </c>
      <c r="L36" s="248">
        <v>15.8</v>
      </c>
      <c r="M36" s="248">
        <v>17.100000000000001</v>
      </c>
      <c r="N36" s="248">
        <v>147.19999999999999</v>
      </c>
      <c r="O36" s="248">
        <v>137.1</v>
      </c>
      <c r="P36" s="248">
        <v>10.1</v>
      </c>
    </row>
    <row r="37" spans="2:17" s="210" customFormat="1" ht="17.25" customHeight="1" x14ac:dyDescent="0.45">
      <c r="B37" s="104" t="s">
        <v>64</v>
      </c>
      <c r="C37" s="105"/>
      <c r="D37" s="115" t="s">
        <v>65</v>
      </c>
      <c r="E37" s="248">
        <v>16</v>
      </c>
      <c r="F37" s="248">
        <v>131</v>
      </c>
      <c r="G37" s="248">
        <v>124.4</v>
      </c>
      <c r="H37" s="248">
        <v>6.6</v>
      </c>
      <c r="I37" s="248">
        <v>16.600000000000001</v>
      </c>
      <c r="J37" s="248">
        <v>140.9</v>
      </c>
      <c r="K37" s="248">
        <v>130.9</v>
      </c>
      <c r="L37" s="248">
        <v>10</v>
      </c>
      <c r="M37" s="248">
        <v>15.2</v>
      </c>
      <c r="N37" s="248">
        <v>119</v>
      </c>
      <c r="O37" s="248">
        <v>116.5</v>
      </c>
      <c r="P37" s="248">
        <v>2.5</v>
      </c>
    </row>
    <row r="38" spans="2:17" s="210" customFormat="1" ht="17.25" customHeight="1" x14ac:dyDescent="0.45">
      <c r="B38" s="104" t="s">
        <v>66</v>
      </c>
      <c r="C38" s="105"/>
      <c r="D38" s="115" t="s">
        <v>67</v>
      </c>
      <c r="E38" s="248">
        <v>18.3</v>
      </c>
      <c r="F38" s="248">
        <v>156.80000000000001</v>
      </c>
      <c r="G38" s="248">
        <v>144</v>
      </c>
      <c r="H38" s="248">
        <v>12.8</v>
      </c>
      <c r="I38" s="248">
        <v>18.600000000000001</v>
      </c>
      <c r="J38" s="248">
        <v>164.1</v>
      </c>
      <c r="K38" s="248">
        <v>148.9</v>
      </c>
      <c r="L38" s="248">
        <v>15.2</v>
      </c>
      <c r="M38" s="248">
        <v>17.399999999999999</v>
      </c>
      <c r="N38" s="248">
        <v>136.4</v>
      </c>
      <c r="O38" s="248">
        <v>130.4</v>
      </c>
      <c r="P38" s="248">
        <v>6</v>
      </c>
    </row>
    <row r="39" spans="2:17" s="210" customFormat="1" ht="17.25" customHeight="1" x14ac:dyDescent="0.45">
      <c r="B39" s="118" t="s">
        <v>68</v>
      </c>
      <c r="C39" s="119"/>
      <c r="D39" s="120" t="s">
        <v>69</v>
      </c>
      <c r="E39" s="252">
        <v>21.3</v>
      </c>
      <c r="F39" s="252">
        <v>185.8</v>
      </c>
      <c r="G39" s="252">
        <v>146.19999999999999</v>
      </c>
      <c r="H39" s="252">
        <v>39.6</v>
      </c>
      <c r="I39" s="252">
        <v>22</v>
      </c>
      <c r="J39" s="252">
        <v>196.8</v>
      </c>
      <c r="K39" s="252">
        <v>147.9</v>
      </c>
      <c r="L39" s="252">
        <v>48.9</v>
      </c>
      <c r="M39" s="252">
        <v>18.899999999999999</v>
      </c>
      <c r="N39" s="252">
        <v>148.30000000000001</v>
      </c>
      <c r="O39" s="252">
        <v>140.4</v>
      </c>
      <c r="P39" s="252">
        <v>7.9</v>
      </c>
    </row>
    <row r="40" spans="2:17" s="210" customFormat="1" ht="16.2" customHeight="1" x14ac:dyDescent="0.45">
      <c r="B40" s="123" t="s">
        <v>70</v>
      </c>
      <c r="C40" s="124"/>
      <c r="D40" s="125" t="s">
        <v>71</v>
      </c>
      <c r="E40" s="253">
        <v>18</v>
      </c>
      <c r="F40" s="253">
        <v>145.9</v>
      </c>
      <c r="G40" s="253">
        <v>138</v>
      </c>
      <c r="H40" s="253">
        <v>7.9</v>
      </c>
      <c r="I40" s="253">
        <v>18.3</v>
      </c>
      <c r="J40" s="253">
        <v>156.30000000000001</v>
      </c>
      <c r="K40" s="253">
        <v>145.80000000000001</v>
      </c>
      <c r="L40" s="253">
        <v>10.5</v>
      </c>
      <c r="M40" s="253">
        <v>17.8</v>
      </c>
      <c r="N40" s="253">
        <v>136.5</v>
      </c>
      <c r="O40" s="253">
        <v>131</v>
      </c>
      <c r="P40" s="253">
        <v>5.5</v>
      </c>
    </row>
    <row r="41" spans="2:17" s="210" customFormat="1" ht="16.2" customHeight="1" x14ac:dyDescent="0.45">
      <c r="B41" s="254"/>
      <c r="C41" s="255"/>
      <c r="D41" s="256"/>
      <c r="E41" s="4"/>
      <c r="F41" s="4"/>
      <c r="G41" s="4"/>
      <c r="H41" s="4"/>
      <c r="I41" s="4"/>
      <c r="J41" s="4"/>
      <c r="K41" s="4"/>
      <c r="L41" s="4"/>
      <c r="M41" s="4"/>
      <c r="N41" s="4"/>
      <c r="O41" s="4"/>
      <c r="P41" s="4"/>
      <c r="Q41" s="214"/>
    </row>
    <row r="42" spans="2:17" s="210" customFormat="1" ht="15" customHeight="1" x14ac:dyDescent="0.45">
      <c r="B42" s="211" t="s">
        <v>7</v>
      </c>
      <c r="C42" s="3"/>
      <c r="D42" s="1"/>
      <c r="E42" s="3"/>
      <c r="F42" s="1"/>
      <c r="G42" s="1"/>
      <c r="H42" s="1"/>
      <c r="I42" s="213"/>
      <c r="J42" s="213"/>
      <c r="K42" s="213"/>
      <c r="L42" s="213"/>
      <c r="M42" s="213"/>
      <c r="N42" s="212"/>
      <c r="O42" s="213"/>
      <c r="P42" s="213" t="s">
        <v>116</v>
      </c>
      <c r="Q42" s="257"/>
    </row>
    <row r="43" spans="2:17" s="210" customFormat="1" ht="15" customHeight="1" x14ac:dyDescent="0.45">
      <c r="B43" s="215"/>
      <c r="C43" s="13"/>
      <c r="D43" s="216"/>
      <c r="E43" s="217" t="s">
        <v>117</v>
      </c>
      <c r="F43" s="218"/>
      <c r="G43" s="218"/>
      <c r="H43" s="219"/>
      <c r="I43" s="220" t="s">
        <v>118</v>
      </c>
      <c r="J43" s="221"/>
      <c r="K43" s="221"/>
      <c r="L43" s="221"/>
      <c r="M43" s="220" t="s">
        <v>126</v>
      </c>
      <c r="N43" s="221"/>
      <c r="O43" s="221"/>
      <c r="P43" s="222"/>
      <c r="Q43" s="214"/>
    </row>
    <row r="44" spans="2:17" s="210" customFormat="1" ht="15" customHeight="1" x14ac:dyDescent="0.45">
      <c r="B44" s="60"/>
      <c r="C44" s="3"/>
      <c r="D44" s="223" t="s">
        <v>3</v>
      </c>
      <c r="E44" s="224" t="s">
        <v>119</v>
      </c>
      <c r="F44" s="225" t="s">
        <v>120</v>
      </c>
      <c r="G44" s="226" t="s">
        <v>121</v>
      </c>
      <c r="H44" s="226" t="s">
        <v>122</v>
      </c>
      <c r="I44" s="227" t="s">
        <v>119</v>
      </c>
      <c r="J44" s="228" t="s">
        <v>120</v>
      </c>
      <c r="K44" s="229" t="s">
        <v>121</v>
      </c>
      <c r="L44" s="230" t="s">
        <v>122</v>
      </c>
      <c r="M44" s="231" t="s">
        <v>119</v>
      </c>
      <c r="N44" s="228" t="s">
        <v>120</v>
      </c>
      <c r="O44" s="229" t="s">
        <v>121</v>
      </c>
      <c r="P44" s="232" t="s">
        <v>122</v>
      </c>
      <c r="Q44" s="214"/>
    </row>
    <row r="45" spans="2:17" s="210" customFormat="1" ht="15" customHeight="1" x14ac:dyDescent="0.45">
      <c r="B45" s="60"/>
      <c r="C45" s="3"/>
      <c r="D45" s="223"/>
      <c r="E45" s="233"/>
      <c r="F45" s="234" t="s">
        <v>123</v>
      </c>
      <c r="G45" s="226" t="s">
        <v>123</v>
      </c>
      <c r="H45" s="226" t="s">
        <v>123</v>
      </c>
      <c r="I45" s="226"/>
      <c r="J45" s="235" t="s">
        <v>123</v>
      </c>
      <c r="K45" s="226" t="s">
        <v>123</v>
      </c>
      <c r="L45" s="236" t="s">
        <v>123</v>
      </c>
      <c r="M45" s="237"/>
      <c r="N45" s="235" t="s">
        <v>123</v>
      </c>
      <c r="O45" s="226" t="s">
        <v>123</v>
      </c>
      <c r="P45" s="238" t="s">
        <v>123</v>
      </c>
      <c r="Q45" s="214"/>
    </row>
    <row r="46" spans="2:17" s="210" customFormat="1" ht="15" customHeight="1" x14ac:dyDescent="0.45">
      <c r="B46" s="239"/>
      <c r="C46" s="240"/>
      <c r="D46" s="241"/>
      <c r="E46" s="233" t="s">
        <v>124</v>
      </c>
      <c r="F46" s="234" t="s">
        <v>125</v>
      </c>
      <c r="G46" s="226" t="s">
        <v>125</v>
      </c>
      <c r="H46" s="226" t="s">
        <v>125</v>
      </c>
      <c r="I46" s="242" t="s">
        <v>124</v>
      </c>
      <c r="J46" s="243" t="s">
        <v>125</v>
      </c>
      <c r="K46" s="226" t="s">
        <v>125</v>
      </c>
      <c r="L46" s="236" t="s">
        <v>125</v>
      </c>
      <c r="M46" s="237" t="s">
        <v>124</v>
      </c>
      <c r="N46" s="243" t="s">
        <v>125</v>
      </c>
      <c r="O46" s="226" t="s">
        <v>125</v>
      </c>
      <c r="P46" s="238" t="s">
        <v>125</v>
      </c>
      <c r="Q46" s="214"/>
    </row>
    <row r="47" spans="2:17" s="210" customFormat="1" ht="17.25" customHeight="1" x14ac:dyDescent="0.45">
      <c r="B47" s="99" t="s">
        <v>8</v>
      </c>
      <c r="C47" s="100"/>
      <c r="D47" s="101" t="s">
        <v>9</v>
      </c>
      <c r="E47" s="244">
        <v>18.600000000000001</v>
      </c>
      <c r="F47" s="244">
        <v>144.4</v>
      </c>
      <c r="G47" s="244">
        <v>134.6</v>
      </c>
      <c r="H47" s="244">
        <v>9.8000000000000007</v>
      </c>
      <c r="I47" s="244">
        <v>19.2</v>
      </c>
      <c r="J47" s="244">
        <v>156.5</v>
      </c>
      <c r="K47" s="244">
        <v>142.69999999999999</v>
      </c>
      <c r="L47" s="244">
        <v>13.8</v>
      </c>
      <c r="M47" s="244">
        <v>18.2</v>
      </c>
      <c r="N47" s="244">
        <v>133.1</v>
      </c>
      <c r="O47" s="244">
        <v>126.9</v>
      </c>
      <c r="P47" s="244">
        <v>6.2</v>
      </c>
      <c r="Q47" s="214"/>
    </row>
    <row r="48" spans="2:17" s="210" customFormat="1" ht="17.25" customHeight="1" x14ac:dyDescent="0.45">
      <c r="B48" s="104" t="s">
        <v>10</v>
      </c>
      <c r="C48" s="105"/>
      <c r="D48" s="106" t="s">
        <v>11</v>
      </c>
      <c r="E48" s="245">
        <v>19.2</v>
      </c>
      <c r="F48" s="245">
        <v>155.6</v>
      </c>
      <c r="G48" s="245">
        <v>145.9</v>
      </c>
      <c r="H48" s="246">
        <v>9.6999999999999993</v>
      </c>
      <c r="I48" s="247">
        <v>19.2</v>
      </c>
      <c r="J48" s="247">
        <v>156.69999999999999</v>
      </c>
      <c r="K48" s="247">
        <v>146.1</v>
      </c>
      <c r="L48" s="248">
        <v>10.6</v>
      </c>
      <c r="M48" s="249">
        <v>19.5</v>
      </c>
      <c r="N48" s="249">
        <v>146.19999999999999</v>
      </c>
      <c r="O48" s="249">
        <v>143.69999999999999</v>
      </c>
      <c r="P48" s="250">
        <v>2.5</v>
      </c>
      <c r="Q48" s="214"/>
    </row>
    <row r="49" spans="2:17" s="210" customFormat="1" ht="17.25" customHeight="1" x14ac:dyDescent="0.45">
      <c r="B49" s="104" t="s">
        <v>12</v>
      </c>
      <c r="C49" s="105"/>
      <c r="D49" s="106" t="s">
        <v>13</v>
      </c>
      <c r="E49" s="245">
        <v>19</v>
      </c>
      <c r="F49" s="245">
        <v>155.69999999999999</v>
      </c>
      <c r="G49" s="245">
        <v>144.4</v>
      </c>
      <c r="H49" s="246">
        <v>11.3</v>
      </c>
      <c r="I49" s="247">
        <v>19.100000000000001</v>
      </c>
      <c r="J49" s="247">
        <v>160.30000000000001</v>
      </c>
      <c r="K49" s="247">
        <v>146.30000000000001</v>
      </c>
      <c r="L49" s="248">
        <v>14</v>
      </c>
      <c r="M49" s="249">
        <v>18.7</v>
      </c>
      <c r="N49" s="249">
        <v>148.5</v>
      </c>
      <c r="O49" s="249">
        <v>141.5</v>
      </c>
      <c r="P49" s="250">
        <v>7</v>
      </c>
      <c r="Q49" s="214"/>
    </row>
    <row r="50" spans="2:17" s="210" customFormat="1" ht="17.25" customHeight="1" x14ac:dyDescent="0.45">
      <c r="B50" s="104" t="s">
        <v>14</v>
      </c>
      <c r="C50" s="105"/>
      <c r="D50" s="108" t="s">
        <v>15</v>
      </c>
      <c r="E50" s="245">
        <v>19</v>
      </c>
      <c r="F50" s="245">
        <v>150.80000000000001</v>
      </c>
      <c r="G50" s="245">
        <v>141.9</v>
      </c>
      <c r="H50" s="246">
        <v>8.9</v>
      </c>
      <c r="I50" s="247">
        <v>19</v>
      </c>
      <c r="J50" s="247">
        <v>153.5</v>
      </c>
      <c r="K50" s="247">
        <v>143.1</v>
      </c>
      <c r="L50" s="248">
        <v>10.4</v>
      </c>
      <c r="M50" s="249">
        <v>18.899999999999999</v>
      </c>
      <c r="N50" s="249">
        <v>139.80000000000001</v>
      </c>
      <c r="O50" s="249">
        <v>136.9</v>
      </c>
      <c r="P50" s="250">
        <v>2.9</v>
      </c>
      <c r="Q50" s="214"/>
    </row>
    <row r="51" spans="2:17" s="210" customFormat="1" ht="17.25" customHeight="1" x14ac:dyDescent="0.45">
      <c r="B51" s="104" t="s">
        <v>16</v>
      </c>
      <c r="C51" s="105"/>
      <c r="D51" s="106" t="s">
        <v>17</v>
      </c>
      <c r="E51" s="245">
        <v>19.3</v>
      </c>
      <c r="F51" s="245">
        <v>145.69999999999999</v>
      </c>
      <c r="G51" s="245">
        <v>138.19999999999999</v>
      </c>
      <c r="H51" s="246">
        <v>7.5</v>
      </c>
      <c r="I51" s="247">
        <v>19.5</v>
      </c>
      <c r="J51" s="247">
        <v>146.9</v>
      </c>
      <c r="K51" s="247">
        <v>138.19999999999999</v>
      </c>
      <c r="L51" s="248">
        <v>8.6999999999999993</v>
      </c>
      <c r="M51" s="249">
        <v>19.100000000000001</v>
      </c>
      <c r="N51" s="249">
        <v>144</v>
      </c>
      <c r="O51" s="249">
        <v>138.30000000000001</v>
      </c>
      <c r="P51" s="250">
        <v>5.7</v>
      </c>
      <c r="Q51" s="214"/>
    </row>
    <row r="52" spans="2:17" s="210" customFormat="1" ht="17.25" customHeight="1" x14ac:dyDescent="0.45">
      <c r="B52" s="104" t="s">
        <v>18</v>
      </c>
      <c r="C52" s="105"/>
      <c r="D52" s="106" t="s">
        <v>19</v>
      </c>
      <c r="E52" s="245">
        <v>19.8</v>
      </c>
      <c r="F52" s="245">
        <v>170.7</v>
      </c>
      <c r="G52" s="245">
        <v>147</v>
      </c>
      <c r="H52" s="246">
        <v>23.7</v>
      </c>
      <c r="I52" s="247">
        <v>19.8</v>
      </c>
      <c r="J52" s="247">
        <v>173.7</v>
      </c>
      <c r="K52" s="247">
        <v>145.9</v>
      </c>
      <c r="L52" s="248">
        <v>27.8</v>
      </c>
      <c r="M52" s="249">
        <v>19.7</v>
      </c>
      <c r="N52" s="249">
        <v>157</v>
      </c>
      <c r="O52" s="249">
        <v>152</v>
      </c>
      <c r="P52" s="250">
        <v>5</v>
      </c>
      <c r="Q52" s="214"/>
    </row>
    <row r="53" spans="2:17" s="210" customFormat="1" ht="17.25" customHeight="1" x14ac:dyDescent="0.45">
      <c r="B53" s="104" t="s">
        <v>20</v>
      </c>
      <c r="C53" s="105"/>
      <c r="D53" s="106" t="s">
        <v>21</v>
      </c>
      <c r="E53" s="245">
        <v>18.2</v>
      </c>
      <c r="F53" s="245">
        <v>125.2</v>
      </c>
      <c r="G53" s="245">
        <v>120.2</v>
      </c>
      <c r="H53" s="246">
        <v>5</v>
      </c>
      <c r="I53" s="247">
        <v>18.7</v>
      </c>
      <c r="J53" s="247">
        <v>144.69999999999999</v>
      </c>
      <c r="K53" s="247">
        <v>135.9</v>
      </c>
      <c r="L53" s="248">
        <v>8.8000000000000007</v>
      </c>
      <c r="M53" s="249">
        <v>17.8</v>
      </c>
      <c r="N53" s="249">
        <v>111.8</v>
      </c>
      <c r="O53" s="249">
        <v>109.4</v>
      </c>
      <c r="P53" s="250">
        <v>2.4</v>
      </c>
      <c r="Q53" s="214"/>
    </row>
    <row r="54" spans="2:17" s="210" customFormat="1" ht="17.25" customHeight="1" x14ac:dyDescent="0.45">
      <c r="B54" s="104" t="s">
        <v>22</v>
      </c>
      <c r="C54" s="105"/>
      <c r="D54" s="106" t="s">
        <v>23</v>
      </c>
      <c r="E54" s="245">
        <v>19.2</v>
      </c>
      <c r="F54" s="245">
        <v>149.5</v>
      </c>
      <c r="G54" s="245">
        <v>137.6</v>
      </c>
      <c r="H54" s="246">
        <v>11.9</v>
      </c>
      <c r="I54" s="247">
        <v>20.100000000000001</v>
      </c>
      <c r="J54" s="247">
        <v>159.19999999999999</v>
      </c>
      <c r="K54" s="247">
        <v>147.4</v>
      </c>
      <c r="L54" s="248">
        <v>11.8</v>
      </c>
      <c r="M54" s="249">
        <v>18.600000000000001</v>
      </c>
      <c r="N54" s="249">
        <v>142.19999999999999</v>
      </c>
      <c r="O54" s="249">
        <v>130.19999999999999</v>
      </c>
      <c r="P54" s="250">
        <v>12</v>
      </c>
      <c r="Q54" s="214"/>
    </row>
    <row r="55" spans="2:17" s="210" customFormat="1" ht="17.25" customHeight="1" x14ac:dyDescent="0.45">
      <c r="B55" s="104" t="s">
        <v>24</v>
      </c>
      <c r="C55" s="105"/>
      <c r="D55" s="106" t="s">
        <v>25</v>
      </c>
      <c r="E55" s="245">
        <v>20.6</v>
      </c>
      <c r="F55" s="245">
        <v>156.5</v>
      </c>
      <c r="G55" s="245">
        <v>151.6</v>
      </c>
      <c r="H55" s="245">
        <v>4.9000000000000004</v>
      </c>
      <c r="I55" s="247">
        <v>21.3</v>
      </c>
      <c r="J55" s="247">
        <v>172.5</v>
      </c>
      <c r="K55" s="247">
        <v>165.8</v>
      </c>
      <c r="L55" s="248">
        <v>6.7</v>
      </c>
      <c r="M55" s="249">
        <v>19.3</v>
      </c>
      <c r="N55" s="249">
        <v>126.7</v>
      </c>
      <c r="O55" s="249">
        <v>125.2</v>
      </c>
      <c r="P55" s="250">
        <v>1.5</v>
      </c>
      <c r="Q55" s="214"/>
    </row>
    <row r="56" spans="2:17" s="210" customFormat="1" ht="17.25" customHeight="1" x14ac:dyDescent="0.45">
      <c r="B56" s="104" t="s">
        <v>26</v>
      </c>
      <c r="C56" s="105"/>
      <c r="D56" s="109" t="s">
        <v>27</v>
      </c>
      <c r="E56" s="245">
        <v>17.899999999999999</v>
      </c>
      <c r="F56" s="245">
        <v>150.4</v>
      </c>
      <c r="G56" s="245">
        <v>141.80000000000001</v>
      </c>
      <c r="H56" s="246">
        <v>8.6</v>
      </c>
      <c r="I56" s="247">
        <v>18.399999999999999</v>
      </c>
      <c r="J56" s="247">
        <v>156.5</v>
      </c>
      <c r="K56" s="247">
        <v>146.30000000000001</v>
      </c>
      <c r="L56" s="248">
        <v>10.199999999999999</v>
      </c>
      <c r="M56" s="249">
        <v>17.3</v>
      </c>
      <c r="N56" s="249">
        <v>141.6</v>
      </c>
      <c r="O56" s="249">
        <v>135.30000000000001</v>
      </c>
      <c r="P56" s="250">
        <v>6.3</v>
      </c>
      <c r="Q56" s="214"/>
    </row>
    <row r="57" spans="2:17" s="210" customFormat="1" ht="17.25" customHeight="1" x14ac:dyDescent="0.45">
      <c r="B57" s="104" t="s">
        <v>28</v>
      </c>
      <c r="C57" s="105"/>
      <c r="D57" s="110" t="s">
        <v>29</v>
      </c>
      <c r="E57" s="245">
        <v>14.2</v>
      </c>
      <c r="F57" s="245">
        <v>76.5</v>
      </c>
      <c r="G57" s="245">
        <v>74</v>
      </c>
      <c r="H57" s="246">
        <v>2.5</v>
      </c>
      <c r="I57" s="247">
        <v>14.3</v>
      </c>
      <c r="J57" s="247">
        <v>80.5</v>
      </c>
      <c r="K57" s="247">
        <v>78</v>
      </c>
      <c r="L57" s="248">
        <v>2.5</v>
      </c>
      <c r="M57" s="249">
        <v>14.1</v>
      </c>
      <c r="N57" s="249">
        <v>73.900000000000006</v>
      </c>
      <c r="O57" s="249">
        <v>71.400000000000006</v>
      </c>
      <c r="P57" s="250">
        <v>2.5</v>
      </c>
      <c r="Q57" s="214"/>
    </row>
    <row r="58" spans="2:17" s="210" customFormat="1" ht="17.25" customHeight="1" x14ac:dyDescent="0.45">
      <c r="B58" s="104" t="s">
        <v>30</v>
      </c>
      <c r="C58" s="105"/>
      <c r="D58" s="111" t="s">
        <v>31</v>
      </c>
      <c r="E58" s="245">
        <v>20.100000000000001</v>
      </c>
      <c r="F58" s="245">
        <v>168</v>
      </c>
      <c r="G58" s="245">
        <v>160.30000000000001</v>
      </c>
      <c r="H58" s="246">
        <v>7.7</v>
      </c>
      <c r="I58" s="247">
        <v>20.5</v>
      </c>
      <c r="J58" s="247">
        <v>174.8</v>
      </c>
      <c r="K58" s="247">
        <v>165.3</v>
      </c>
      <c r="L58" s="248">
        <v>9.5</v>
      </c>
      <c r="M58" s="249">
        <v>19.600000000000001</v>
      </c>
      <c r="N58" s="249">
        <v>158.19999999999999</v>
      </c>
      <c r="O58" s="249">
        <v>153</v>
      </c>
      <c r="P58" s="250">
        <v>5.2</v>
      </c>
      <c r="Q58" s="214"/>
    </row>
    <row r="59" spans="2:17" s="210" customFormat="1" ht="17.25" customHeight="1" x14ac:dyDescent="0.45">
      <c r="B59" s="104" t="s">
        <v>32</v>
      </c>
      <c r="C59" s="105"/>
      <c r="D59" s="106" t="s">
        <v>33</v>
      </c>
      <c r="E59" s="245">
        <v>18.600000000000001</v>
      </c>
      <c r="F59" s="245">
        <v>158.6</v>
      </c>
      <c r="G59" s="245">
        <v>132.5</v>
      </c>
      <c r="H59" s="246">
        <v>26.1</v>
      </c>
      <c r="I59" s="247">
        <v>19.2</v>
      </c>
      <c r="J59" s="247">
        <v>169.9</v>
      </c>
      <c r="K59" s="247">
        <v>136.80000000000001</v>
      </c>
      <c r="L59" s="248">
        <v>33.1</v>
      </c>
      <c r="M59" s="249">
        <v>18</v>
      </c>
      <c r="N59" s="249">
        <v>149.5</v>
      </c>
      <c r="O59" s="249">
        <v>129</v>
      </c>
      <c r="P59" s="250">
        <v>20.5</v>
      </c>
      <c r="Q59" s="214"/>
    </row>
    <row r="60" spans="2:17" s="210" customFormat="1" ht="17.25" customHeight="1" x14ac:dyDescent="0.45">
      <c r="B60" s="104" t="s">
        <v>34</v>
      </c>
      <c r="C60" s="105"/>
      <c r="D60" s="106" t="s">
        <v>35</v>
      </c>
      <c r="E60" s="245">
        <v>18.7</v>
      </c>
      <c r="F60" s="245">
        <v>143</v>
      </c>
      <c r="G60" s="245">
        <v>137.80000000000001</v>
      </c>
      <c r="H60" s="246">
        <v>5.2</v>
      </c>
      <c r="I60" s="247">
        <v>19.600000000000001</v>
      </c>
      <c r="J60" s="247">
        <v>154.5</v>
      </c>
      <c r="K60" s="247">
        <v>147.19999999999999</v>
      </c>
      <c r="L60" s="248">
        <v>7.3</v>
      </c>
      <c r="M60" s="249">
        <v>18.399999999999999</v>
      </c>
      <c r="N60" s="249">
        <v>138.5</v>
      </c>
      <c r="O60" s="249">
        <v>134.1</v>
      </c>
      <c r="P60" s="250">
        <v>4.4000000000000004</v>
      </c>
      <c r="Q60" s="214"/>
    </row>
    <row r="61" spans="2:17" s="210" customFormat="1" ht="17.25" customHeight="1" x14ac:dyDescent="0.45">
      <c r="B61" s="104" t="s">
        <v>36</v>
      </c>
      <c r="C61" s="105"/>
      <c r="D61" s="106" t="s">
        <v>37</v>
      </c>
      <c r="E61" s="245">
        <v>20</v>
      </c>
      <c r="F61" s="245">
        <v>154.30000000000001</v>
      </c>
      <c r="G61" s="245">
        <v>149.9</v>
      </c>
      <c r="H61" s="246">
        <v>4.4000000000000004</v>
      </c>
      <c r="I61" s="247">
        <v>19.899999999999999</v>
      </c>
      <c r="J61" s="247">
        <v>154.80000000000001</v>
      </c>
      <c r="K61" s="247">
        <v>149.30000000000001</v>
      </c>
      <c r="L61" s="248">
        <v>5.5</v>
      </c>
      <c r="M61" s="249">
        <v>20.2</v>
      </c>
      <c r="N61" s="249">
        <v>153.5</v>
      </c>
      <c r="O61" s="249">
        <v>150.80000000000001</v>
      </c>
      <c r="P61" s="250">
        <v>2.7</v>
      </c>
      <c r="Q61" s="214"/>
    </row>
    <row r="62" spans="2:17" s="210" customFormat="1" ht="17.25" customHeight="1" x14ac:dyDescent="0.45">
      <c r="B62" s="104" t="s">
        <v>38</v>
      </c>
      <c r="C62" s="105"/>
      <c r="D62" s="112" t="s">
        <v>39</v>
      </c>
      <c r="E62" s="245">
        <v>18.399999999999999</v>
      </c>
      <c r="F62" s="245">
        <v>132.1</v>
      </c>
      <c r="G62" s="245">
        <v>126.2</v>
      </c>
      <c r="H62" s="246">
        <v>5.9</v>
      </c>
      <c r="I62" s="247">
        <v>19.100000000000001</v>
      </c>
      <c r="J62" s="247">
        <v>151.6</v>
      </c>
      <c r="K62" s="247">
        <v>143.30000000000001</v>
      </c>
      <c r="L62" s="248">
        <v>8.3000000000000007</v>
      </c>
      <c r="M62" s="249">
        <v>17.8</v>
      </c>
      <c r="N62" s="249">
        <v>116.4</v>
      </c>
      <c r="O62" s="249">
        <v>112.4</v>
      </c>
      <c r="P62" s="250">
        <v>4</v>
      </c>
      <c r="Q62" s="214"/>
    </row>
    <row r="63" spans="2:17" s="210" customFormat="1" ht="17.25" customHeight="1" x14ac:dyDescent="0.45">
      <c r="B63" s="99" t="s">
        <v>40</v>
      </c>
      <c r="C63" s="100"/>
      <c r="D63" s="113" t="s">
        <v>41</v>
      </c>
      <c r="E63" s="244">
        <v>19.899999999999999</v>
      </c>
      <c r="F63" s="244">
        <v>160.4</v>
      </c>
      <c r="G63" s="244">
        <v>150.80000000000001</v>
      </c>
      <c r="H63" s="251">
        <v>9.6</v>
      </c>
      <c r="I63" s="244">
        <v>20.100000000000001</v>
      </c>
      <c r="J63" s="244">
        <v>166.3</v>
      </c>
      <c r="K63" s="244">
        <v>154.9</v>
      </c>
      <c r="L63" s="251">
        <v>11.4</v>
      </c>
      <c r="M63" s="244">
        <v>19.600000000000001</v>
      </c>
      <c r="N63" s="244">
        <v>155.4</v>
      </c>
      <c r="O63" s="244">
        <v>147.30000000000001</v>
      </c>
      <c r="P63" s="251">
        <v>8.1</v>
      </c>
      <c r="Q63" s="214"/>
    </row>
    <row r="64" spans="2:17" s="210" customFormat="1" ht="17.25" customHeight="1" x14ac:dyDescent="0.45">
      <c r="B64" s="104" t="s">
        <v>42</v>
      </c>
      <c r="C64" s="105"/>
      <c r="D64" s="115" t="s">
        <v>43</v>
      </c>
      <c r="E64" s="245">
        <v>19.399999999999999</v>
      </c>
      <c r="F64" s="245">
        <v>151.9</v>
      </c>
      <c r="G64" s="245">
        <v>144.4</v>
      </c>
      <c r="H64" s="248">
        <v>7.5</v>
      </c>
      <c r="I64" s="245">
        <v>19.600000000000001</v>
      </c>
      <c r="J64" s="245">
        <v>157.9</v>
      </c>
      <c r="K64" s="245">
        <v>145.4</v>
      </c>
      <c r="L64" s="248">
        <v>12.5</v>
      </c>
      <c r="M64" s="245">
        <v>19.3</v>
      </c>
      <c r="N64" s="245">
        <v>147.80000000000001</v>
      </c>
      <c r="O64" s="245">
        <v>143.80000000000001</v>
      </c>
      <c r="P64" s="248">
        <v>4</v>
      </c>
      <c r="Q64" s="214"/>
    </row>
    <row r="65" spans="2:16" ht="17.25" customHeight="1" x14ac:dyDescent="0.45">
      <c r="B65" s="104" t="s">
        <v>44</v>
      </c>
      <c r="C65" s="105"/>
      <c r="D65" s="115" t="s">
        <v>45</v>
      </c>
      <c r="E65" s="245">
        <v>19.3</v>
      </c>
      <c r="F65" s="245">
        <v>151.1</v>
      </c>
      <c r="G65" s="245">
        <v>143.30000000000001</v>
      </c>
      <c r="H65" s="248">
        <v>7.8</v>
      </c>
      <c r="I65" s="245">
        <v>19.100000000000001</v>
      </c>
      <c r="J65" s="245">
        <v>155.6</v>
      </c>
      <c r="K65" s="245">
        <v>146.5</v>
      </c>
      <c r="L65" s="248">
        <v>9.1</v>
      </c>
      <c r="M65" s="245">
        <v>20.3</v>
      </c>
      <c r="N65" s="245">
        <v>131.1</v>
      </c>
      <c r="O65" s="245">
        <v>128.9</v>
      </c>
      <c r="P65" s="248">
        <v>2.2000000000000002</v>
      </c>
    </row>
    <row r="66" spans="2:16" ht="17.25" customHeight="1" x14ac:dyDescent="0.45">
      <c r="B66" s="104" t="s">
        <v>46</v>
      </c>
      <c r="C66" s="105"/>
      <c r="D66" s="115" t="s">
        <v>47</v>
      </c>
      <c r="E66" s="245" t="s">
        <v>170</v>
      </c>
      <c r="F66" s="245" t="s">
        <v>170</v>
      </c>
      <c r="G66" s="245" t="s">
        <v>170</v>
      </c>
      <c r="H66" s="248" t="s">
        <v>170</v>
      </c>
      <c r="I66" s="245" t="s">
        <v>170</v>
      </c>
      <c r="J66" s="245" t="s">
        <v>170</v>
      </c>
      <c r="K66" s="245" t="s">
        <v>170</v>
      </c>
      <c r="L66" s="248" t="s">
        <v>170</v>
      </c>
      <c r="M66" s="245" t="s">
        <v>170</v>
      </c>
      <c r="N66" s="245" t="s">
        <v>170</v>
      </c>
      <c r="O66" s="245" t="s">
        <v>170</v>
      </c>
      <c r="P66" s="248" t="s">
        <v>170</v>
      </c>
    </row>
    <row r="67" spans="2:16" x14ac:dyDescent="0.45">
      <c r="B67" s="104" t="s">
        <v>48</v>
      </c>
      <c r="C67" s="105"/>
      <c r="D67" s="115" t="s">
        <v>49</v>
      </c>
      <c r="E67" s="245" t="s">
        <v>170</v>
      </c>
      <c r="F67" s="245" t="s">
        <v>170</v>
      </c>
      <c r="G67" s="245" t="s">
        <v>170</v>
      </c>
      <c r="H67" s="248" t="s">
        <v>170</v>
      </c>
      <c r="I67" s="245" t="s">
        <v>170</v>
      </c>
      <c r="J67" s="245" t="s">
        <v>170</v>
      </c>
      <c r="K67" s="245" t="s">
        <v>170</v>
      </c>
      <c r="L67" s="248" t="s">
        <v>170</v>
      </c>
      <c r="M67" s="245" t="s">
        <v>170</v>
      </c>
      <c r="N67" s="245" t="s">
        <v>170</v>
      </c>
      <c r="O67" s="245" t="s">
        <v>170</v>
      </c>
      <c r="P67" s="248" t="s">
        <v>170</v>
      </c>
    </row>
    <row r="68" spans="2:16" x14ac:dyDescent="0.45">
      <c r="B68" s="104" t="s">
        <v>50</v>
      </c>
      <c r="C68" s="105"/>
      <c r="D68" s="115" t="s">
        <v>51</v>
      </c>
      <c r="E68" s="245">
        <v>19.3</v>
      </c>
      <c r="F68" s="245">
        <v>153.6</v>
      </c>
      <c r="G68" s="245">
        <v>136.4</v>
      </c>
      <c r="H68" s="248">
        <v>17.2</v>
      </c>
      <c r="I68" s="245">
        <v>19.3</v>
      </c>
      <c r="J68" s="245">
        <v>154.5</v>
      </c>
      <c r="K68" s="245">
        <v>136.19999999999999</v>
      </c>
      <c r="L68" s="248">
        <v>18.3</v>
      </c>
      <c r="M68" s="245">
        <v>19.100000000000001</v>
      </c>
      <c r="N68" s="245">
        <v>143.19999999999999</v>
      </c>
      <c r="O68" s="245">
        <v>139.9</v>
      </c>
      <c r="P68" s="248">
        <v>3.3</v>
      </c>
    </row>
    <row r="69" spans="2:16" x14ac:dyDescent="0.45">
      <c r="B69" s="104" t="s">
        <v>52</v>
      </c>
      <c r="C69" s="105"/>
      <c r="D69" s="115" t="s">
        <v>53</v>
      </c>
      <c r="E69" s="245">
        <v>19.2</v>
      </c>
      <c r="F69" s="245">
        <v>140.30000000000001</v>
      </c>
      <c r="G69" s="245">
        <v>134</v>
      </c>
      <c r="H69" s="248">
        <v>6.3</v>
      </c>
      <c r="I69" s="245">
        <v>19.2</v>
      </c>
      <c r="J69" s="245">
        <v>141.80000000000001</v>
      </c>
      <c r="K69" s="245">
        <v>133.80000000000001</v>
      </c>
      <c r="L69" s="248">
        <v>8</v>
      </c>
      <c r="M69" s="245">
        <v>19</v>
      </c>
      <c r="N69" s="245">
        <v>136.19999999999999</v>
      </c>
      <c r="O69" s="245">
        <v>134.5</v>
      </c>
      <c r="P69" s="248">
        <v>1.7</v>
      </c>
    </row>
    <row r="70" spans="2:16" x14ac:dyDescent="0.45">
      <c r="B70" s="104" t="s">
        <v>54</v>
      </c>
      <c r="C70" s="105"/>
      <c r="D70" s="115" t="s">
        <v>55</v>
      </c>
      <c r="E70" s="245">
        <v>19.5</v>
      </c>
      <c r="F70" s="245">
        <v>164.9</v>
      </c>
      <c r="G70" s="245">
        <v>142.19999999999999</v>
      </c>
      <c r="H70" s="248">
        <v>22.7</v>
      </c>
      <c r="I70" s="245">
        <v>19.5</v>
      </c>
      <c r="J70" s="245">
        <v>165.3</v>
      </c>
      <c r="K70" s="245">
        <v>141.69999999999999</v>
      </c>
      <c r="L70" s="248">
        <v>23.6</v>
      </c>
      <c r="M70" s="245">
        <v>19.3</v>
      </c>
      <c r="N70" s="245">
        <v>161.9</v>
      </c>
      <c r="O70" s="245">
        <v>146.80000000000001</v>
      </c>
      <c r="P70" s="248">
        <v>15.1</v>
      </c>
    </row>
    <row r="71" spans="2:16" x14ac:dyDescent="0.45">
      <c r="B71" s="104" t="s">
        <v>56</v>
      </c>
      <c r="C71" s="105"/>
      <c r="D71" s="115" t="s">
        <v>57</v>
      </c>
      <c r="E71" s="245">
        <v>18.7</v>
      </c>
      <c r="F71" s="245">
        <v>154.6</v>
      </c>
      <c r="G71" s="245">
        <v>148</v>
      </c>
      <c r="H71" s="248">
        <v>6.6</v>
      </c>
      <c r="I71" s="245">
        <v>18.7</v>
      </c>
      <c r="J71" s="245">
        <v>155.19999999999999</v>
      </c>
      <c r="K71" s="245">
        <v>148.19999999999999</v>
      </c>
      <c r="L71" s="248">
        <v>7</v>
      </c>
      <c r="M71" s="245">
        <v>18.8</v>
      </c>
      <c r="N71" s="245">
        <v>149.19999999999999</v>
      </c>
      <c r="O71" s="245">
        <v>145.80000000000001</v>
      </c>
      <c r="P71" s="248">
        <v>3.4</v>
      </c>
    </row>
    <row r="72" spans="2:16" x14ac:dyDescent="0.45">
      <c r="B72" s="104" t="s">
        <v>58</v>
      </c>
      <c r="C72" s="105"/>
      <c r="D72" s="115" t="s">
        <v>59</v>
      </c>
      <c r="E72" s="248">
        <v>18.899999999999999</v>
      </c>
      <c r="F72" s="248">
        <v>155.80000000000001</v>
      </c>
      <c r="G72" s="248">
        <v>147.6</v>
      </c>
      <c r="H72" s="248">
        <v>8.1999999999999993</v>
      </c>
      <c r="I72" s="248">
        <v>18.899999999999999</v>
      </c>
      <c r="J72" s="248">
        <v>157.80000000000001</v>
      </c>
      <c r="K72" s="248">
        <v>148.5</v>
      </c>
      <c r="L72" s="248">
        <v>9.3000000000000007</v>
      </c>
      <c r="M72" s="248">
        <v>18.7</v>
      </c>
      <c r="N72" s="248">
        <v>148.4</v>
      </c>
      <c r="O72" s="248">
        <v>144.19999999999999</v>
      </c>
      <c r="P72" s="248">
        <v>4.2</v>
      </c>
    </row>
    <row r="73" spans="2:16" x14ac:dyDescent="0.45">
      <c r="B73" s="104" t="s">
        <v>60</v>
      </c>
      <c r="C73" s="105"/>
      <c r="D73" s="115" t="s">
        <v>61</v>
      </c>
      <c r="E73" s="248">
        <v>17.7</v>
      </c>
      <c r="F73" s="248">
        <v>146.19999999999999</v>
      </c>
      <c r="G73" s="248">
        <v>137.9</v>
      </c>
      <c r="H73" s="248">
        <v>8.3000000000000007</v>
      </c>
      <c r="I73" s="248">
        <v>18.100000000000001</v>
      </c>
      <c r="J73" s="248">
        <v>150.9</v>
      </c>
      <c r="K73" s="248">
        <v>140.1</v>
      </c>
      <c r="L73" s="248">
        <v>10.8</v>
      </c>
      <c r="M73" s="248">
        <v>17.3</v>
      </c>
      <c r="N73" s="248">
        <v>141</v>
      </c>
      <c r="O73" s="248">
        <v>135.5</v>
      </c>
      <c r="P73" s="248">
        <v>5.5</v>
      </c>
    </row>
    <row r="74" spans="2:16" x14ac:dyDescent="0.45">
      <c r="B74" s="104" t="s">
        <v>62</v>
      </c>
      <c r="C74" s="105"/>
      <c r="D74" s="115" t="s">
        <v>63</v>
      </c>
      <c r="E74" s="248">
        <v>17.5</v>
      </c>
      <c r="F74" s="248">
        <v>156.5</v>
      </c>
      <c r="G74" s="248">
        <v>142.80000000000001</v>
      </c>
      <c r="H74" s="248">
        <v>13.7</v>
      </c>
      <c r="I74" s="248">
        <v>17.7</v>
      </c>
      <c r="J74" s="248">
        <v>160.30000000000001</v>
      </c>
      <c r="K74" s="248">
        <v>144.5</v>
      </c>
      <c r="L74" s="248">
        <v>15.8</v>
      </c>
      <c r="M74" s="248">
        <v>17.3</v>
      </c>
      <c r="N74" s="248">
        <v>151.5</v>
      </c>
      <c r="O74" s="248">
        <v>140.6</v>
      </c>
      <c r="P74" s="248">
        <v>10.9</v>
      </c>
    </row>
    <row r="75" spans="2:16" x14ac:dyDescent="0.45">
      <c r="B75" s="104" t="s">
        <v>64</v>
      </c>
      <c r="C75" s="105"/>
      <c r="D75" s="115" t="s">
        <v>65</v>
      </c>
      <c r="E75" s="248">
        <v>15.7</v>
      </c>
      <c r="F75" s="248">
        <v>128.69999999999999</v>
      </c>
      <c r="G75" s="248">
        <v>122.4</v>
      </c>
      <c r="H75" s="248">
        <v>6.3</v>
      </c>
      <c r="I75" s="248">
        <v>16.2</v>
      </c>
      <c r="J75" s="248">
        <v>137.19999999999999</v>
      </c>
      <c r="K75" s="248">
        <v>127.5</v>
      </c>
      <c r="L75" s="248">
        <v>9.6999999999999993</v>
      </c>
      <c r="M75" s="248">
        <v>15.3</v>
      </c>
      <c r="N75" s="248">
        <v>119.3</v>
      </c>
      <c r="O75" s="248">
        <v>116.8</v>
      </c>
      <c r="P75" s="248">
        <v>2.5</v>
      </c>
    </row>
    <row r="76" spans="2:16" x14ac:dyDescent="0.45">
      <c r="B76" s="104" t="s">
        <v>66</v>
      </c>
      <c r="C76" s="105"/>
      <c r="D76" s="115" t="s">
        <v>67</v>
      </c>
      <c r="E76" s="248">
        <v>18.399999999999999</v>
      </c>
      <c r="F76" s="248">
        <v>159.1</v>
      </c>
      <c r="G76" s="248">
        <v>145.69999999999999</v>
      </c>
      <c r="H76" s="248">
        <v>13.4</v>
      </c>
      <c r="I76" s="248">
        <v>18.7</v>
      </c>
      <c r="J76" s="248">
        <v>165.5</v>
      </c>
      <c r="K76" s="248">
        <v>149.80000000000001</v>
      </c>
      <c r="L76" s="248">
        <v>15.7</v>
      </c>
      <c r="M76" s="248">
        <v>17.7</v>
      </c>
      <c r="N76" s="248">
        <v>140.4</v>
      </c>
      <c r="O76" s="248">
        <v>133.69999999999999</v>
      </c>
      <c r="P76" s="248">
        <v>6.7</v>
      </c>
    </row>
    <row r="77" spans="2:16" x14ac:dyDescent="0.45">
      <c r="B77" s="118" t="s">
        <v>68</v>
      </c>
      <c r="C77" s="119"/>
      <c r="D77" s="120" t="s">
        <v>69</v>
      </c>
      <c r="E77" s="252">
        <v>19.899999999999999</v>
      </c>
      <c r="F77" s="252">
        <v>165.7</v>
      </c>
      <c r="G77" s="252">
        <v>149.69999999999999</v>
      </c>
      <c r="H77" s="252">
        <v>16</v>
      </c>
      <c r="I77" s="252">
        <v>20.100000000000001</v>
      </c>
      <c r="J77" s="252">
        <v>168</v>
      </c>
      <c r="K77" s="252">
        <v>150</v>
      </c>
      <c r="L77" s="252">
        <v>18</v>
      </c>
      <c r="M77" s="252">
        <v>19.399999999999999</v>
      </c>
      <c r="N77" s="252">
        <v>159.19999999999999</v>
      </c>
      <c r="O77" s="252">
        <v>148.9</v>
      </c>
      <c r="P77" s="252">
        <v>10.3</v>
      </c>
    </row>
    <row r="78" spans="2:16" ht="17.399999999999999" customHeight="1" x14ac:dyDescent="0.45">
      <c r="B78" s="123" t="s">
        <v>70</v>
      </c>
      <c r="C78" s="124"/>
      <c r="D78" s="125" t="s">
        <v>71</v>
      </c>
      <c r="E78" s="253">
        <v>18</v>
      </c>
      <c r="F78" s="253">
        <v>145.9</v>
      </c>
      <c r="G78" s="253">
        <v>138</v>
      </c>
      <c r="H78" s="253">
        <v>7.9</v>
      </c>
      <c r="I78" s="253">
        <v>18.3</v>
      </c>
      <c r="J78" s="253">
        <v>156.30000000000001</v>
      </c>
      <c r="K78" s="253">
        <v>145.80000000000001</v>
      </c>
      <c r="L78" s="253">
        <v>10.5</v>
      </c>
      <c r="M78" s="253">
        <v>17.8</v>
      </c>
      <c r="N78" s="253">
        <v>136.5</v>
      </c>
      <c r="O78" s="253">
        <v>131</v>
      </c>
      <c r="P78" s="253">
        <v>5.5</v>
      </c>
    </row>
  </sheetData>
  <mergeCells count="1">
    <mergeCell ref="D2:E2"/>
  </mergeCells>
  <phoneticPr fontId="4"/>
  <printOptions horizontalCentered="1"/>
  <pageMargins left="0.59055118110236227" right="0.59055118110236227" top="0.35433070866141736" bottom="0.59055118110236227" header="0" footer="0.59055118110236227"/>
  <pageSetup paperSize="9" scale="60" orientation="portrait" blackAndWhite="1" cellComments="atEnd" r:id="rId1"/>
  <headerFooter scaleWithDoc="0" alignWithMargins="0">
    <oddFooter>&amp;C- 18 -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F1BD-244A-46F8-BB4E-33A8C35BC05F}">
  <dimension ref="A1:S37"/>
  <sheetViews>
    <sheetView showGridLines="0" tabSelected="1" view="pageBreakPreview" zoomScale="70" zoomScaleNormal="70" zoomScaleSheetLayoutView="70" workbookViewId="0">
      <selection activeCell="J3" sqref="J3:K3"/>
    </sheetView>
  </sheetViews>
  <sheetFormatPr defaultColWidth="8" defaultRowHeight="19.8" x14ac:dyDescent="0.45"/>
  <cols>
    <col min="1" max="1" width="10.69921875" style="259" customWidth="1"/>
    <col min="2" max="4" width="8.8984375" style="263" customWidth="1"/>
    <col min="5" max="5" width="10.8984375" style="259" customWidth="1"/>
    <col min="6" max="8" width="8.8984375" style="259" customWidth="1"/>
    <col min="9" max="9" width="10.8984375" style="259" customWidth="1"/>
    <col min="10" max="12" width="8.8984375" style="259" customWidth="1"/>
    <col min="13" max="16384" width="8" style="259"/>
  </cols>
  <sheetData>
    <row r="1" spans="1:19" ht="160.19999999999999" customHeight="1" x14ac:dyDescent="0.45">
      <c r="A1" s="302" t="s">
        <v>191</v>
      </c>
      <c r="B1" s="303"/>
      <c r="C1" s="303"/>
      <c r="D1" s="303"/>
      <c r="E1" s="303"/>
      <c r="F1" s="303"/>
      <c r="G1" s="303"/>
      <c r="H1" s="303"/>
      <c r="I1" s="303"/>
      <c r="J1" s="303"/>
      <c r="K1" s="303"/>
      <c r="L1" s="303"/>
      <c r="N1" s="260"/>
      <c r="O1" s="261"/>
      <c r="P1" s="261"/>
      <c r="Q1" s="261"/>
      <c r="R1" s="261"/>
      <c r="S1" s="261"/>
    </row>
    <row r="2" spans="1:19" ht="19.95" customHeight="1" thickBot="1" x14ac:dyDescent="0.5">
      <c r="A2" s="262" t="s">
        <v>135</v>
      </c>
      <c r="N2" s="261"/>
      <c r="O2" s="261"/>
      <c r="P2" s="261"/>
      <c r="Q2" s="261"/>
      <c r="R2" s="261"/>
      <c r="S2" s="261"/>
    </row>
    <row r="3" spans="1:19" ht="19.95" customHeight="1" x14ac:dyDescent="0.45">
      <c r="A3" s="304"/>
      <c r="B3" s="305" t="s">
        <v>136</v>
      </c>
      <c r="C3" s="306"/>
      <c r="D3" s="307"/>
      <c r="E3" s="308"/>
      <c r="F3" s="305" t="s">
        <v>136</v>
      </c>
      <c r="G3" s="306"/>
      <c r="H3" s="307"/>
      <c r="I3" s="304"/>
      <c r="J3" s="305" t="s">
        <v>136</v>
      </c>
      <c r="K3" s="306"/>
      <c r="L3" s="307"/>
      <c r="N3" s="261"/>
      <c r="O3" s="261"/>
      <c r="P3" s="261"/>
      <c r="Q3" s="261"/>
      <c r="R3" s="261"/>
      <c r="S3" s="261"/>
    </row>
    <row r="4" spans="1:19" ht="19.95" customHeight="1" x14ac:dyDescent="0.45">
      <c r="A4" s="309"/>
      <c r="B4" s="310"/>
      <c r="C4" s="311" t="s">
        <v>137</v>
      </c>
      <c r="D4" s="312" t="s">
        <v>73</v>
      </c>
      <c r="E4" s="313"/>
      <c r="F4" s="310"/>
      <c r="G4" s="311" t="s">
        <v>137</v>
      </c>
      <c r="H4" s="312" t="s">
        <v>73</v>
      </c>
      <c r="I4" s="309"/>
      <c r="J4" s="310"/>
      <c r="K4" s="311" t="s">
        <v>137</v>
      </c>
      <c r="L4" s="312" t="s">
        <v>73</v>
      </c>
    </row>
    <row r="5" spans="1:19" ht="19.95" customHeight="1" x14ac:dyDescent="0.45">
      <c r="A5" s="314"/>
      <c r="B5" s="315" t="s">
        <v>74</v>
      </c>
      <c r="C5" s="316" t="s">
        <v>74</v>
      </c>
      <c r="D5" s="317" t="s">
        <v>74</v>
      </c>
      <c r="E5" s="318"/>
      <c r="F5" s="315" t="s">
        <v>74</v>
      </c>
      <c r="G5" s="316" t="s">
        <v>74</v>
      </c>
      <c r="H5" s="317" t="s">
        <v>74</v>
      </c>
      <c r="I5" s="314"/>
      <c r="J5" s="315" t="s">
        <v>74</v>
      </c>
      <c r="K5" s="316" t="s">
        <v>74</v>
      </c>
      <c r="L5" s="317" t="s">
        <v>74</v>
      </c>
    </row>
    <row r="6" spans="1:19" ht="19.95" customHeight="1" x14ac:dyDescent="0.45">
      <c r="A6" s="319"/>
      <c r="B6" s="320" t="s">
        <v>75</v>
      </c>
      <c r="C6" s="321"/>
      <c r="D6" s="322"/>
      <c r="E6" s="323"/>
      <c r="F6" s="320" t="s">
        <v>138</v>
      </c>
      <c r="G6" s="321"/>
      <c r="H6" s="322"/>
      <c r="I6" s="319"/>
      <c r="J6" s="320" t="s">
        <v>139</v>
      </c>
      <c r="K6" s="321"/>
      <c r="L6" s="322"/>
    </row>
    <row r="7" spans="1:19" ht="19.95" customHeight="1" x14ac:dyDescent="0.45">
      <c r="A7" s="324" t="s">
        <v>192</v>
      </c>
      <c r="B7" s="325">
        <v>3.9</v>
      </c>
      <c r="C7" s="326">
        <v>2.5</v>
      </c>
      <c r="D7" s="327">
        <v>5</v>
      </c>
      <c r="E7" s="328" t="str">
        <f t="shared" ref="E7:E19" si="0">A7</f>
        <v>令和5年5月</v>
      </c>
      <c r="F7" s="325">
        <v>2.9</v>
      </c>
      <c r="G7" s="326">
        <v>1.4</v>
      </c>
      <c r="H7" s="327">
        <v>5</v>
      </c>
      <c r="I7" s="324" t="str">
        <f>E7</f>
        <v>令和5年5月</v>
      </c>
      <c r="J7" s="325">
        <v>3.2</v>
      </c>
      <c r="K7" s="326">
        <v>1.7</v>
      </c>
      <c r="L7" s="327">
        <v>5.3</v>
      </c>
    </row>
    <row r="8" spans="1:19" ht="19.95" customHeight="1" x14ac:dyDescent="0.45">
      <c r="A8" s="329" t="s">
        <v>172</v>
      </c>
      <c r="B8" s="325">
        <v>-0.6</v>
      </c>
      <c r="C8" s="326">
        <v>-1.2</v>
      </c>
      <c r="D8" s="327">
        <v>5.4</v>
      </c>
      <c r="E8" s="328" t="str">
        <f t="shared" si="0"/>
        <v>6月</v>
      </c>
      <c r="F8" s="325">
        <v>1.8</v>
      </c>
      <c r="G8" s="326">
        <v>1</v>
      </c>
      <c r="H8" s="327">
        <v>6.5</v>
      </c>
      <c r="I8" s="324" t="str">
        <f t="shared" ref="I8:I19" si="1">E8</f>
        <v>6月</v>
      </c>
      <c r="J8" s="325">
        <v>0.8</v>
      </c>
      <c r="K8" s="326">
        <v>-0.3</v>
      </c>
      <c r="L8" s="327">
        <v>7.3</v>
      </c>
    </row>
    <row r="9" spans="1:19" ht="19.95" customHeight="1" x14ac:dyDescent="0.45">
      <c r="A9" s="329" t="s">
        <v>173</v>
      </c>
      <c r="B9" s="325">
        <v>5.2</v>
      </c>
      <c r="C9" s="326">
        <v>6.8</v>
      </c>
      <c r="D9" s="327">
        <v>3.2</v>
      </c>
      <c r="E9" s="328" t="str">
        <f t="shared" si="0"/>
        <v>7月</v>
      </c>
      <c r="F9" s="325">
        <v>1.7</v>
      </c>
      <c r="G9" s="326">
        <v>2.9</v>
      </c>
      <c r="H9" s="327">
        <v>1.5</v>
      </c>
      <c r="I9" s="324" t="str">
        <f t="shared" si="1"/>
        <v>7月</v>
      </c>
      <c r="J9" s="325">
        <v>1.6</v>
      </c>
      <c r="K9" s="326">
        <v>2.6</v>
      </c>
      <c r="L9" s="327">
        <v>2.6</v>
      </c>
    </row>
    <row r="10" spans="1:19" ht="19.95" customHeight="1" x14ac:dyDescent="0.45">
      <c r="A10" s="329" t="s">
        <v>174</v>
      </c>
      <c r="B10" s="325">
        <v>-1.6</v>
      </c>
      <c r="C10" s="326">
        <v>0.9</v>
      </c>
      <c r="D10" s="327">
        <v>-3.5</v>
      </c>
      <c r="E10" s="328" t="str">
        <f t="shared" si="0"/>
        <v>8月</v>
      </c>
      <c r="F10" s="325">
        <v>-0.9</v>
      </c>
      <c r="G10" s="326">
        <v>1.6</v>
      </c>
      <c r="H10" s="327">
        <v>-3</v>
      </c>
      <c r="I10" s="324" t="str">
        <f t="shared" si="1"/>
        <v>8月</v>
      </c>
      <c r="J10" s="325">
        <v>0.8</v>
      </c>
      <c r="K10" s="326">
        <v>3.1</v>
      </c>
      <c r="L10" s="327">
        <v>-0.1</v>
      </c>
    </row>
    <row r="11" spans="1:19" ht="19.95" customHeight="1" x14ac:dyDescent="0.45">
      <c r="A11" s="329" t="s">
        <v>175</v>
      </c>
      <c r="B11" s="325">
        <v>0</v>
      </c>
      <c r="C11" s="326">
        <v>1</v>
      </c>
      <c r="D11" s="327">
        <v>0</v>
      </c>
      <c r="E11" s="328" t="str">
        <f t="shared" si="0"/>
        <v>9月</v>
      </c>
      <c r="F11" s="325">
        <v>0.2</v>
      </c>
      <c r="G11" s="326">
        <v>1.2</v>
      </c>
      <c r="H11" s="327">
        <v>0.2</v>
      </c>
      <c r="I11" s="324" t="str">
        <f t="shared" si="1"/>
        <v>9月</v>
      </c>
      <c r="J11" s="325">
        <v>1.4</v>
      </c>
      <c r="K11" s="326">
        <v>2.2999999999999998</v>
      </c>
      <c r="L11" s="327">
        <v>2</v>
      </c>
    </row>
    <row r="12" spans="1:19" ht="19.95" customHeight="1" x14ac:dyDescent="0.45">
      <c r="A12" s="329" t="s">
        <v>176</v>
      </c>
      <c r="B12" s="325">
        <v>-0.3</v>
      </c>
      <c r="C12" s="326">
        <v>1.4</v>
      </c>
      <c r="D12" s="327">
        <v>-1.1000000000000001</v>
      </c>
      <c r="E12" s="328" t="str">
        <f t="shared" si="0"/>
        <v>10月</v>
      </c>
      <c r="F12" s="325">
        <v>0.2</v>
      </c>
      <c r="G12" s="326">
        <v>1.9</v>
      </c>
      <c r="H12" s="327">
        <v>-1.2</v>
      </c>
      <c r="I12" s="324" t="str">
        <f t="shared" si="1"/>
        <v>10月</v>
      </c>
      <c r="J12" s="325">
        <v>1.1000000000000001</v>
      </c>
      <c r="K12" s="326">
        <v>2.8</v>
      </c>
      <c r="L12" s="327">
        <v>-0.1</v>
      </c>
    </row>
    <row r="13" spans="1:19" ht="19.95" customHeight="1" x14ac:dyDescent="0.45">
      <c r="A13" s="329" t="s">
        <v>177</v>
      </c>
      <c r="B13" s="325">
        <v>6.4</v>
      </c>
      <c r="C13" s="326">
        <v>8.1999999999999993</v>
      </c>
      <c r="D13" s="327">
        <v>2.9</v>
      </c>
      <c r="E13" s="328" t="str">
        <f t="shared" si="0"/>
        <v>11月</v>
      </c>
      <c r="F13" s="325">
        <v>0.8</v>
      </c>
      <c r="G13" s="326">
        <v>1.7</v>
      </c>
      <c r="H13" s="327">
        <v>2.9</v>
      </c>
      <c r="I13" s="324" t="str">
        <f t="shared" si="1"/>
        <v>11月</v>
      </c>
      <c r="J13" s="325">
        <v>1.3</v>
      </c>
      <c r="K13" s="326">
        <v>2</v>
      </c>
      <c r="L13" s="327">
        <v>4.3</v>
      </c>
    </row>
    <row r="14" spans="1:19" ht="19.95" customHeight="1" x14ac:dyDescent="0.45">
      <c r="A14" s="329" t="s">
        <v>178</v>
      </c>
      <c r="B14" s="325">
        <v>-1.7</v>
      </c>
      <c r="C14" s="326">
        <v>-0.9</v>
      </c>
      <c r="D14" s="327">
        <v>1.7</v>
      </c>
      <c r="E14" s="328" t="str">
        <f t="shared" si="0"/>
        <v>12月</v>
      </c>
      <c r="F14" s="325">
        <v>0.2</v>
      </c>
      <c r="G14" s="326">
        <v>0.8</v>
      </c>
      <c r="H14" s="327">
        <v>2.7</v>
      </c>
      <c r="I14" s="324" t="str">
        <f t="shared" si="1"/>
        <v>12月</v>
      </c>
      <c r="J14" s="325">
        <v>0.4</v>
      </c>
      <c r="K14" s="326">
        <v>0.8</v>
      </c>
      <c r="L14" s="327">
        <v>3.7</v>
      </c>
    </row>
    <row r="15" spans="1:19" ht="19.95" customHeight="1" x14ac:dyDescent="0.45">
      <c r="A15" s="329" t="s">
        <v>179</v>
      </c>
      <c r="B15" s="325">
        <v>0.5</v>
      </c>
      <c r="C15" s="326">
        <v>1</v>
      </c>
      <c r="D15" s="327">
        <v>2.4</v>
      </c>
      <c r="E15" s="328" t="str">
        <f t="shared" si="0"/>
        <v>令和6年1月</v>
      </c>
      <c r="F15" s="325">
        <v>-0.7</v>
      </c>
      <c r="G15" s="326">
        <v>-0.3</v>
      </c>
      <c r="H15" s="327">
        <v>2.2000000000000002</v>
      </c>
      <c r="I15" s="324" t="str">
        <f t="shared" si="1"/>
        <v>令和6年1月</v>
      </c>
      <c r="J15" s="325">
        <v>-0.7</v>
      </c>
      <c r="K15" s="326">
        <v>-0.4</v>
      </c>
      <c r="L15" s="327">
        <v>2.5</v>
      </c>
    </row>
    <row r="16" spans="1:19" ht="19.95" customHeight="1" x14ac:dyDescent="0.45">
      <c r="A16" s="329" t="s">
        <v>180</v>
      </c>
      <c r="B16" s="325">
        <v>0.7</v>
      </c>
      <c r="C16" s="326">
        <v>1.2</v>
      </c>
      <c r="D16" s="327">
        <v>4.5999999999999996</v>
      </c>
      <c r="E16" s="328" t="str">
        <f t="shared" si="0"/>
        <v>2月</v>
      </c>
      <c r="F16" s="325">
        <v>0.4</v>
      </c>
      <c r="G16" s="326">
        <v>0.7</v>
      </c>
      <c r="H16" s="327">
        <v>5.3</v>
      </c>
      <c r="I16" s="324" t="str">
        <f t="shared" si="1"/>
        <v>2月</v>
      </c>
      <c r="J16" s="325">
        <v>-0.1</v>
      </c>
      <c r="K16" s="326">
        <v>0</v>
      </c>
      <c r="L16" s="327">
        <v>5.8</v>
      </c>
    </row>
    <row r="17" spans="1:12" ht="19.95" customHeight="1" x14ac:dyDescent="0.45">
      <c r="A17" s="329" t="s">
        <v>181</v>
      </c>
      <c r="B17" s="325">
        <v>2.2999999999999998</v>
      </c>
      <c r="C17" s="326">
        <v>2.9</v>
      </c>
      <c r="D17" s="327">
        <v>4.5</v>
      </c>
      <c r="E17" s="328" t="str">
        <f t="shared" si="0"/>
        <v>3月</v>
      </c>
      <c r="F17" s="325">
        <v>1.9</v>
      </c>
      <c r="G17" s="326">
        <v>2</v>
      </c>
      <c r="H17" s="327">
        <v>6.7</v>
      </c>
      <c r="I17" s="324" t="str">
        <f t="shared" si="1"/>
        <v>3月</v>
      </c>
      <c r="J17" s="325">
        <v>2.1</v>
      </c>
      <c r="K17" s="326">
        <v>2.1</v>
      </c>
      <c r="L17" s="327">
        <v>6.9</v>
      </c>
    </row>
    <row r="18" spans="1:12" ht="19.95" customHeight="1" x14ac:dyDescent="0.45">
      <c r="A18" s="329" t="s">
        <v>182</v>
      </c>
      <c r="B18" s="325">
        <v>2.2000000000000002</v>
      </c>
      <c r="C18" s="326">
        <v>2</v>
      </c>
      <c r="D18" s="327">
        <v>7</v>
      </c>
      <c r="E18" s="328" t="str">
        <f t="shared" si="0"/>
        <v>4月</v>
      </c>
      <c r="F18" s="325">
        <v>2.5</v>
      </c>
      <c r="G18" s="326">
        <v>2.2000000000000002</v>
      </c>
      <c r="H18" s="327">
        <v>7.8</v>
      </c>
      <c r="I18" s="324" t="str">
        <f t="shared" si="1"/>
        <v>4月</v>
      </c>
      <c r="J18" s="325">
        <v>2.7</v>
      </c>
      <c r="K18" s="326">
        <v>2.2999999999999998</v>
      </c>
      <c r="L18" s="327">
        <v>8.1</v>
      </c>
    </row>
    <row r="19" spans="1:12" ht="19.95" customHeight="1" thickBot="1" x14ac:dyDescent="0.5">
      <c r="A19" s="330" t="s">
        <v>171</v>
      </c>
      <c r="B19" s="331">
        <v>1.9</v>
      </c>
      <c r="C19" s="332">
        <v>2.2999999999999998</v>
      </c>
      <c r="D19" s="333">
        <v>2.2999999999999998</v>
      </c>
      <c r="E19" s="334" t="str">
        <f t="shared" si="0"/>
        <v>5月</v>
      </c>
      <c r="F19" s="331">
        <v>1.4</v>
      </c>
      <c r="G19" s="332">
        <v>1.7</v>
      </c>
      <c r="H19" s="333">
        <v>2.5</v>
      </c>
      <c r="I19" s="335" t="str">
        <f t="shared" si="1"/>
        <v>5月</v>
      </c>
      <c r="J19" s="331">
        <v>1.2</v>
      </c>
      <c r="K19" s="332">
        <v>1.2</v>
      </c>
      <c r="L19" s="333">
        <v>3.2</v>
      </c>
    </row>
    <row r="20" spans="1:12" ht="19.95" customHeight="1" thickBot="1" x14ac:dyDescent="0.5">
      <c r="A20" s="336"/>
      <c r="B20" s="337"/>
      <c r="C20" s="337"/>
      <c r="D20" s="337"/>
      <c r="E20" s="336"/>
      <c r="F20" s="336"/>
      <c r="G20" s="336"/>
      <c r="H20" s="336"/>
      <c r="I20" s="336"/>
      <c r="J20" s="336"/>
      <c r="K20" s="336"/>
      <c r="L20" s="336"/>
    </row>
    <row r="21" spans="1:12" ht="19.95" customHeight="1" x14ac:dyDescent="0.45">
      <c r="A21" s="304"/>
      <c r="B21" s="338" t="s">
        <v>136</v>
      </c>
      <c r="C21" s="339"/>
      <c r="D21" s="307"/>
      <c r="E21" s="304"/>
      <c r="F21" s="338" t="s">
        <v>136</v>
      </c>
      <c r="G21" s="339"/>
      <c r="H21" s="307"/>
      <c r="I21" s="304"/>
      <c r="J21" s="338" t="s">
        <v>136</v>
      </c>
      <c r="K21" s="339"/>
      <c r="L21" s="307"/>
    </row>
    <row r="22" spans="1:12" ht="19.95" customHeight="1" x14ac:dyDescent="0.45">
      <c r="A22" s="309"/>
      <c r="B22" s="340"/>
      <c r="C22" s="341" t="s">
        <v>137</v>
      </c>
      <c r="D22" s="312" t="s">
        <v>73</v>
      </c>
      <c r="E22" s="309"/>
      <c r="F22" s="340"/>
      <c r="G22" s="341" t="s">
        <v>137</v>
      </c>
      <c r="H22" s="312" t="s">
        <v>73</v>
      </c>
      <c r="I22" s="309"/>
      <c r="J22" s="340"/>
      <c r="K22" s="341" t="s">
        <v>137</v>
      </c>
      <c r="L22" s="312" t="s">
        <v>73</v>
      </c>
    </row>
    <row r="23" spans="1:12" ht="19.95" customHeight="1" x14ac:dyDescent="0.45">
      <c r="A23" s="314"/>
      <c r="B23" s="315" t="s">
        <v>74</v>
      </c>
      <c r="C23" s="316" t="s">
        <v>74</v>
      </c>
      <c r="D23" s="317" t="s">
        <v>74</v>
      </c>
      <c r="E23" s="314"/>
      <c r="F23" s="315" t="s">
        <v>74</v>
      </c>
      <c r="G23" s="316" t="s">
        <v>74</v>
      </c>
      <c r="H23" s="317" t="s">
        <v>74</v>
      </c>
      <c r="I23" s="314"/>
      <c r="J23" s="315" t="s">
        <v>74</v>
      </c>
      <c r="K23" s="316" t="s">
        <v>74</v>
      </c>
      <c r="L23" s="317" t="s">
        <v>74</v>
      </c>
    </row>
    <row r="24" spans="1:12" ht="19.95" customHeight="1" x14ac:dyDescent="0.45">
      <c r="A24" s="319"/>
      <c r="B24" s="320" t="s">
        <v>140</v>
      </c>
      <c r="C24" s="321"/>
      <c r="D24" s="322"/>
      <c r="E24" s="319"/>
      <c r="F24" s="320" t="s">
        <v>141</v>
      </c>
      <c r="G24" s="321"/>
      <c r="H24" s="322"/>
      <c r="I24" s="319"/>
      <c r="J24" s="320" t="s">
        <v>142</v>
      </c>
      <c r="K24" s="321"/>
      <c r="L24" s="322"/>
    </row>
    <row r="25" spans="1:12" ht="19.95" customHeight="1" x14ac:dyDescent="0.45">
      <c r="A25" s="324" t="str">
        <f t="shared" ref="A25:A37" si="2">A7</f>
        <v>令和5年5月</v>
      </c>
      <c r="B25" s="325">
        <v>1.8</v>
      </c>
      <c r="C25" s="326">
        <v>1.5</v>
      </c>
      <c r="D25" s="327">
        <v>-0.4</v>
      </c>
      <c r="E25" s="329" t="str">
        <f t="shared" ref="E25:E37" si="3">A25</f>
        <v>令和5年5月</v>
      </c>
      <c r="F25" s="325">
        <v>2.4</v>
      </c>
      <c r="G25" s="326">
        <v>2.7</v>
      </c>
      <c r="H25" s="327">
        <v>-1.2</v>
      </c>
      <c r="I25" s="329" t="str">
        <f t="shared" ref="I25:I37" si="4">E25</f>
        <v>令和5年5月</v>
      </c>
      <c r="J25" s="325">
        <v>-7.8</v>
      </c>
      <c r="K25" s="326">
        <v>-11.6</v>
      </c>
      <c r="L25" s="327">
        <v>41.2</v>
      </c>
    </row>
    <row r="26" spans="1:12" ht="19.95" customHeight="1" x14ac:dyDescent="0.45">
      <c r="A26" s="329" t="str">
        <f t="shared" si="2"/>
        <v>6月</v>
      </c>
      <c r="B26" s="325">
        <v>-0.5</v>
      </c>
      <c r="C26" s="326">
        <v>-0.8</v>
      </c>
      <c r="D26" s="327">
        <v>0.5</v>
      </c>
      <c r="E26" s="329" t="str">
        <f t="shared" si="3"/>
        <v>6月</v>
      </c>
      <c r="F26" s="325">
        <v>-0.5</v>
      </c>
      <c r="G26" s="326">
        <v>-0.7</v>
      </c>
      <c r="H26" s="327">
        <v>-0.1</v>
      </c>
      <c r="I26" s="329" t="str">
        <f t="shared" si="4"/>
        <v>6月</v>
      </c>
      <c r="J26" s="325">
        <v>-1.2</v>
      </c>
      <c r="K26" s="326">
        <v>-2.6</v>
      </c>
      <c r="L26" s="327">
        <v>46.2</v>
      </c>
    </row>
    <row r="27" spans="1:12" ht="19.95" customHeight="1" x14ac:dyDescent="0.45">
      <c r="A27" s="329" t="str">
        <f t="shared" si="2"/>
        <v>7月</v>
      </c>
      <c r="B27" s="325">
        <v>-1.1000000000000001</v>
      </c>
      <c r="C27" s="326">
        <v>0</v>
      </c>
      <c r="D27" s="327">
        <v>-2</v>
      </c>
      <c r="E27" s="329" t="str">
        <f t="shared" si="3"/>
        <v>7月</v>
      </c>
      <c r="F27" s="325">
        <v>-0.7</v>
      </c>
      <c r="G27" s="326">
        <v>0.3</v>
      </c>
      <c r="H27" s="327">
        <v>-1.2</v>
      </c>
      <c r="I27" s="329" t="str">
        <f t="shared" si="4"/>
        <v>7月</v>
      </c>
      <c r="J27" s="325">
        <v>-6.5</v>
      </c>
      <c r="K27" s="326">
        <v>-3.4</v>
      </c>
      <c r="L27" s="327">
        <v>-19.399999999999999</v>
      </c>
    </row>
    <row r="28" spans="1:12" ht="19.95" customHeight="1" x14ac:dyDescent="0.45">
      <c r="A28" s="329" t="str">
        <f t="shared" si="2"/>
        <v>8月</v>
      </c>
      <c r="B28" s="325">
        <v>-3</v>
      </c>
      <c r="C28" s="326">
        <v>-0.9</v>
      </c>
      <c r="D28" s="327">
        <v>-5.3</v>
      </c>
      <c r="E28" s="329" t="str">
        <f t="shared" si="3"/>
        <v>8月</v>
      </c>
      <c r="F28" s="325">
        <v>-2.7</v>
      </c>
      <c r="G28" s="326">
        <v>-0.8</v>
      </c>
      <c r="H28" s="327">
        <v>-4.5</v>
      </c>
      <c r="I28" s="329" t="str">
        <f t="shared" si="4"/>
        <v>8月</v>
      </c>
      <c r="J28" s="325">
        <v>-7.9</v>
      </c>
      <c r="K28" s="326">
        <v>-2.7</v>
      </c>
      <c r="L28" s="327">
        <v>-23.7</v>
      </c>
    </row>
    <row r="29" spans="1:12" ht="19.95" customHeight="1" x14ac:dyDescent="0.45">
      <c r="A29" s="329" t="str">
        <f t="shared" si="2"/>
        <v>9月</v>
      </c>
      <c r="B29" s="325">
        <v>-0.5</v>
      </c>
      <c r="C29" s="326">
        <v>1</v>
      </c>
      <c r="D29" s="327">
        <v>-3.5</v>
      </c>
      <c r="E29" s="329" t="str">
        <f t="shared" si="3"/>
        <v>9月</v>
      </c>
      <c r="F29" s="325">
        <v>0.9</v>
      </c>
      <c r="G29" s="326">
        <v>2.5</v>
      </c>
      <c r="H29" s="327">
        <v>-2.2999999999999998</v>
      </c>
      <c r="I29" s="329" t="str">
        <f t="shared" si="4"/>
        <v>9月</v>
      </c>
      <c r="J29" s="325">
        <v>-18.399999999999999</v>
      </c>
      <c r="K29" s="326">
        <v>-16.7</v>
      </c>
      <c r="L29" s="327">
        <v>-29.7</v>
      </c>
    </row>
    <row r="30" spans="1:12" ht="19.95" customHeight="1" x14ac:dyDescent="0.45">
      <c r="A30" s="329" t="str">
        <f t="shared" si="2"/>
        <v>10月</v>
      </c>
      <c r="B30" s="325">
        <v>-0.6</v>
      </c>
      <c r="C30" s="326">
        <v>2</v>
      </c>
      <c r="D30" s="327">
        <v>-6</v>
      </c>
      <c r="E30" s="329" t="str">
        <f t="shared" si="3"/>
        <v>10月</v>
      </c>
      <c r="F30" s="325">
        <v>0.5</v>
      </c>
      <c r="G30" s="326">
        <v>3.1</v>
      </c>
      <c r="H30" s="327">
        <v>-5.7</v>
      </c>
      <c r="I30" s="329" t="str">
        <f t="shared" si="4"/>
        <v>10月</v>
      </c>
      <c r="J30" s="325">
        <v>-13.6</v>
      </c>
      <c r="K30" s="326">
        <v>-10.5</v>
      </c>
      <c r="L30" s="327">
        <v>-15.2</v>
      </c>
    </row>
    <row r="31" spans="1:12" ht="19.95" customHeight="1" x14ac:dyDescent="0.45">
      <c r="A31" s="329" t="str">
        <f t="shared" si="2"/>
        <v>11月</v>
      </c>
      <c r="B31" s="325">
        <v>-0.9</v>
      </c>
      <c r="C31" s="326">
        <v>0.3</v>
      </c>
      <c r="D31" s="327">
        <v>-1.8</v>
      </c>
      <c r="E31" s="329" t="str">
        <f t="shared" si="3"/>
        <v>11月</v>
      </c>
      <c r="F31" s="325">
        <v>-0.5</v>
      </c>
      <c r="G31" s="326">
        <v>0.5</v>
      </c>
      <c r="H31" s="327">
        <v>-0.9</v>
      </c>
      <c r="I31" s="329" t="str">
        <f t="shared" si="4"/>
        <v>11月</v>
      </c>
      <c r="J31" s="325">
        <v>-6.4</v>
      </c>
      <c r="K31" s="326">
        <v>-2.5</v>
      </c>
      <c r="L31" s="327">
        <v>-21.6</v>
      </c>
    </row>
    <row r="32" spans="1:12" ht="19.95" customHeight="1" x14ac:dyDescent="0.45">
      <c r="A32" s="329" t="str">
        <f t="shared" si="2"/>
        <v>12月</v>
      </c>
      <c r="B32" s="325">
        <v>-1.4</v>
      </c>
      <c r="C32" s="326">
        <v>-0.6</v>
      </c>
      <c r="D32" s="327">
        <v>-2.1</v>
      </c>
      <c r="E32" s="329" t="str">
        <f t="shared" si="3"/>
        <v>12月</v>
      </c>
      <c r="F32" s="325">
        <v>-1.1000000000000001</v>
      </c>
      <c r="G32" s="326">
        <v>-0.5</v>
      </c>
      <c r="H32" s="327">
        <v>-1.5</v>
      </c>
      <c r="I32" s="329" t="str">
        <f t="shared" si="4"/>
        <v>12月</v>
      </c>
      <c r="J32" s="325">
        <v>-5.2</v>
      </c>
      <c r="K32" s="326">
        <v>-2.4</v>
      </c>
      <c r="L32" s="327">
        <v>-15.4</v>
      </c>
    </row>
    <row r="33" spans="1:12" ht="19.95" customHeight="1" x14ac:dyDescent="0.45">
      <c r="A33" s="329" t="str">
        <f t="shared" si="2"/>
        <v>令和6年1月</v>
      </c>
      <c r="B33" s="325">
        <v>-3.1</v>
      </c>
      <c r="C33" s="326">
        <v>-2.7</v>
      </c>
      <c r="D33" s="327">
        <v>-2</v>
      </c>
      <c r="E33" s="329" t="str">
        <f t="shared" si="3"/>
        <v>令和6年1月</v>
      </c>
      <c r="F33" s="325">
        <v>-2.8</v>
      </c>
      <c r="G33" s="326">
        <v>-2.5</v>
      </c>
      <c r="H33" s="327">
        <v>-1.9</v>
      </c>
      <c r="I33" s="329" t="str">
        <f t="shared" si="4"/>
        <v>令和6年1月</v>
      </c>
      <c r="J33" s="325">
        <v>-6.6</v>
      </c>
      <c r="K33" s="326">
        <v>-5.6</v>
      </c>
      <c r="L33" s="327">
        <v>-8.3000000000000007</v>
      </c>
    </row>
    <row r="34" spans="1:12" ht="19.95" customHeight="1" x14ac:dyDescent="0.45">
      <c r="A34" s="329" t="str">
        <f t="shared" si="2"/>
        <v>2月</v>
      </c>
      <c r="B34" s="325">
        <v>0</v>
      </c>
      <c r="C34" s="326">
        <v>0.4</v>
      </c>
      <c r="D34" s="327">
        <v>1.3</v>
      </c>
      <c r="E34" s="329" t="str">
        <f t="shared" si="3"/>
        <v>2月</v>
      </c>
      <c r="F34" s="325">
        <v>-0.1</v>
      </c>
      <c r="G34" s="326">
        <v>0.2</v>
      </c>
      <c r="H34" s="327">
        <v>1.6</v>
      </c>
      <c r="I34" s="329" t="str">
        <f t="shared" si="4"/>
        <v>2月</v>
      </c>
      <c r="J34" s="325">
        <v>1.1000000000000001</v>
      </c>
      <c r="K34" s="326">
        <v>3</v>
      </c>
      <c r="L34" s="327">
        <v>-20</v>
      </c>
    </row>
    <row r="35" spans="1:12" ht="19.95" customHeight="1" x14ac:dyDescent="0.45">
      <c r="A35" s="329" t="str">
        <f t="shared" si="2"/>
        <v>3月</v>
      </c>
      <c r="B35" s="325">
        <v>-2</v>
      </c>
      <c r="C35" s="326">
        <v>-1.7</v>
      </c>
      <c r="D35" s="327">
        <v>-0.9</v>
      </c>
      <c r="E35" s="329" t="str">
        <f t="shared" si="3"/>
        <v>3月</v>
      </c>
      <c r="F35" s="325">
        <v>-2.6</v>
      </c>
      <c r="G35" s="326">
        <v>-2.6</v>
      </c>
      <c r="H35" s="327">
        <v>-0.7</v>
      </c>
      <c r="I35" s="329" t="str">
        <f t="shared" si="4"/>
        <v>3月</v>
      </c>
      <c r="J35" s="325">
        <v>6.4</v>
      </c>
      <c r="K35" s="326">
        <v>8.3000000000000007</v>
      </c>
      <c r="L35" s="327">
        <v>-18.2</v>
      </c>
    </row>
    <row r="36" spans="1:12" ht="19.95" customHeight="1" x14ac:dyDescent="0.45">
      <c r="A36" s="329" t="str">
        <f t="shared" si="2"/>
        <v>4月</v>
      </c>
      <c r="B36" s="325">
        <v>0.8</v>
      </c>
      <c r="C36" s="326">
        <v>1.5</v>
      </c>
      <c r="D36" s="327">
        <v>-0.2</v>
      </c>
      <c r="E36" s="329" t="str">
        <f t="shared" si="3"/>
        <v>4月</v>
      </c>
      <c r="F36" s="325">
        <v>1.8</v>
      </c>
      <c r="G36" s="326">
        <v>2.6</v>
      </c>
      <c r="H36" s="327">
        <v>-0.2</v>
      </c>
      <c r="I36" s="329" t="str">
        <f t="shared" si="4"/>
        <v>4月</v>
      </c>
      <c r="J36" s="325">
        <v>-11.4</v>
      </c>
      <c r="K36" s="326">
        <v>-10.8</v>
      </c>
      <c r="L36" s="327">
        <v>0</v>
      </c>
    </row>
    <row r="37" spans="1:12" ht="19.95" customHeight="1" thickBot="1" x14ac:dyDescent="0.5">
      <c r="A37" s="335" t="str">
        <f t="shared" si="2"/>
        <v>5月</v>
      </c>
      <c r="B37" s="331">
        <v>0.4</v>
      </c>
      <c r="C37" s="332">
        <v>1.9</v>
      </c>
      <c r="D37" s="333">
        <v>-4.0999999999999996</v>
      </c>
      <c r="E37" s="335" t="str">
        <f t="shared" si="3"/>
        <v>5月</v>
      </c>
      <c r="F37" s="331">
        <v>1.8</v>
      </c>
      <c r="G37" s="332">
        <v>3.5</v>
      </c>
      <c r="H37" s="333">
        <v>-3.5</v>
      </c>
      <c r="I37" s="335" t="str">
        <f t="shared" si="4"/>
        <v>5月</v>
      </c>
      <c r="J37" s="331">
        <v>-16.8</v>
      </c>
      <c r="K37" s="332">
        <v>-15</v>
      </c>
      <c r="L37" s="333">
        <v>-38.5</v>
      </c>
    </row>
  </sheetData>
  <mergeCells count="19">
    <mergeCell ref="B24:D24"/>
    <mergeCell ref="F24:H24"/>
    <mergeCell ref="J24:L24"/>
    <mergeCell ref="B6:D6"/>
    <mergeCell ref="F6:H6"/>
    <mergeCell ref="J6:L6"/>
    <mergeCell ref="A21:A22"/>
    <mergeCell ref="B21:B22"/>
    <mergeCell ref="E21:E22"/>
    <mergeCell ref="F21:F22"/>
    <mergeCell ref="I21:I22"/>
    <mergeCell ref="J21:J22"/>
    <mergeCell ref="A1:L1"/>
    <mergeCell ref="A3:A4"/>
    <mergeCell ref="B3:C3"/>
    <mergeCell ref="E3:E4"/>
    <mergeCell ref="F3:G3"/>
    <mergeCell ref="I3:I4"/>
    <mergeCell ref="J3:K3"/>
  </mergeCells>
  <phoneticPr fontId="4"/>
  <printOptions horizontalCentered="1"/>
  <pageMargins left="0.70866141732283472" right="0.70866141732283472" top="0.74803149606299213" bottom="0.74803149606299213" header="0.31496062992125984" footer="0.31496062992125984"/>
  <pageSetup paperSize="9" scale="66" fitToHeight="0" orientation="portrait" r:id="rId1"/>
  <headerFooter>
    <oddFooter>&amp;C&amp;16- 19 -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第２表</vt:lpstr>
      <vt:lpstr>第３表</vt:lpstr>
      <vt:lpstr>第４表</vt:lpstr>
      <vt:lpstr>第５表</vt:lpstr>
      <vt:lpstr>第５表(2)</vt:lpstr>
      <vt:lpstr>第６表</vt:lpstr>
      <vt:lpstr>第７表</vt:lpstr>
      <vt:lpstr>共通系列 (2)</vt:lpstr>
      <vt:lpstr>'共通系列 (2)'!Print_Area</vt:lpstr>
      <vt:lpstr>第１表!Print_Area</vt:lpstr>
      <vt:lpstr>第２表!Print_Area</vt:lpstr>
      <vt:lpstr>第３表!Print_Area</vt:lpstr>
      <vt:lpstr>第４表!Print_Area</vt:lpstr>
      <vt:lpstr>第５表!Print_Area</vt:lpstr>
      <vt:lpstr>'第５表(2)'!Print_Area</vt:lpstr>
      <vt:lpstr>第６表!Print_Area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2024-06-24T07:27:56Z</cp:lastPrinted>
  <dcterms:created xsi:type="dcterms:W3CDTF">2024-04-18T05:12:26Z</dcterms:created>
  <dcterms:modified xsi:type="dcterms:W3CDTF">2024-07-29T00:32:12Z</dcterms:modified>
</cp:coreProperties>
</file>